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culty-win\faculty-homes$\jhopper\My Documents\"/>
    </mc:Choice>
  </mc:AlternateContent>
  <bookViews>
    <workbookView xWindow="480" yWindow="120" windowWidth="11355" windowHeight="8700" tabRatio="949"/>
  </bookViews>
  <sheets>
    <sheet name="Administrator" sheetId="5" r:id="rId1"/>
    <sheet name="Supplemental" sheetId="2" r:id="rId2"/>
    <sheet name="Classified 2" sheetId="9" r:id="rId3"/>
    <sheet name="Para 60-96" sheetId="3" r:id="rId4"/>
    <sheet name="Nurse" sheetId="4" r:id="rId5"/>
  </sheets>
  <calcPr calcId="152511"/>
</workbook>
</file>

<file path=xl/calcChain.xml><?xml version="1.0" encoding="utf-8"?>
<calcChain xmlns="http://schemas.openxmlformats.org/spreadsheetml/2006/main">
  <c r="K29" i="3" l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I9" i="3"/>
  <c r="J9" i="3"/>
  <c r="K9" i="3"/>
  <c r="H9" i="3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L9" i="4"/>
  <c r="J9" i="4"/>
  <c r="D80" i="2"/>
  <c r="D72" i="2"/>
  <c r="D71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2" i="2"/>
  <c r="D45" i="2"/>
  <c r="D44" i="2"/>
  <c r="D43" i="2"/>
  <c r="D42" i="2"/>
  <c r="D41" i="2"/>
  <c r="D40" i="2"/>
  <c r="D39" i="2"/>
  <c r="D38" i="2"/>
  <c r="D37" i="2"/>
  <c r="D36" i="2"/>
  <c r="D35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<sst xmlns="http://schemas.openxmlformats.org/spreadsheetml/2006/main" count="226" uniqueCount="141">
  <si>
    <t>EXPERIENCE</t>
  </si>
  <si>
    <t>MSE</t>
  </si>
  <si>
    <t>MSE+15</t>
  </si>
  <si>
    <t>BLYTHEVILLE SCHOOL DISTRICT</t>
  </si>
  <si>
    <t xml:space="preserve"> L.P.N. </t>
  </si>
  <si>
    <t xml:space="preserve"> R.N. </t>
  </si>
  <si>
    <t xml:space="preserve"> </t>
  </si>
  <si>
    <t>60 HOURS</t>
  </si>
  <si>
    <t>72 HOURS</t>
  </si>
  <si>
    <t>84 HOURS</t>
  </si>
  <si>
    <t>96 HOURS</t>
  </si>
  <si>
    <t xml:space="preserve">BLYTHEVILLE SCHOOL DISTRICT </t>
  </si>
  <si>
    <t xml:space="preserve">     BLYTHEVILLE SCHOOL DISTRICT</t>
  </si>
  <si>
    <t>Nurse 190 Day Salary Schedule</t>
  </si>
  <si>
    <t>ADMINISTRATIVE SALARY SCHEDULE</t>
  </si>
  <si>
    <t>POSITION</t>
  </si>
  <si>
    <t>DEGREE</t>
  </si>
  <si>
    <t>SALARY</t>
  </si>
  <si>
    <t>Superintendent</t>
  </si>
  <si>
    <t>SPEC</t>
  </si>
  <si>
    <t>Middle Principal</t>
  </si>
  <si>
    <t>Middle Vice Principal</t>
  </si>
  <si>
    <t>High School Principal</t>
  </si>
  <si>
    <t>High School Vice Principal</t>
  </si>
  <si>
    <t>INDEX</t>
  </si>
  <si>
    <t>SUPPLEMENT</t>
  </si>
  <si>
    <t>Head Football Coach</t>
  </si>
  <si>
    <t>Head Boys Basketball Coach</t>
  </si>
  <si>
    <t>Head Girls Basketball Coach</t>
  </si>
  <si>
    <t>Assistant Football Coach</t>
  </si>
  <si>
    <t>Assistant Boys Basketball Coach</t>
  </si>
  <si>
    <t>Head Boys Track Coach</t>
  </si>
  <si>
    <t>Head Girls Track Coach</t>
  </si>
  <si>
    <t>Assistant Boys Track Coach</t>
  </si>
  <si>
    <t>Assistant Girls Track Coach</t>
  </si>
  <si>
    <t>Head Boys Baseball Coach</t>
  </si>
  <si>
    <t>Assistant Baseball Coach</t>
  </si>
  <si>
    <t>Head Girls Volleyball Coach</t>
  </si>
  <si>
    <t>Boys and Girls Tennis Coach</t>
  </si>
  <si>
    <t>Boys and Girls Golf Coach</t>
  </si>
  <si>
    <t>Girls Gymnastics Coach</t>
  </si>
  <si>
    <t>Head Sr. Softball</t>
  </si>
  <si>
    <t>Head 9th Gymnastics</t>
  </si>
  <si>
    <t>Ass't. Girls Softball</t>
  </si>
  <si>
    <t>Head 9th Volleyball</t>
  </si>
  <si>
    <t>Assistant Football</t>
  </si>
  <si>
    <t>NON-COACHING POSITIONS</t>
  </si>
  <si>
    <t>Blytheville High School</t>
  </si>
  <si>
    <t>Cheerleader Sponsor</t>
  </si>
  <si>
    <t xml:space="preserve">Choir </t>
  </si>
  <si>
    <t>Drama</t>
  </si>
  <si>
    <t>Student Council</t>
  </si>
  <si>
    <t>National Honor Society</t>
  </si>
  <si>
    <t>Beta Club</t>
  </si>
  <si>
    <t>Band Director</t>
  </si>
  <si>
    <t>Assistant Band Director</t>
  </si>
  <si>
    <t>Newspaper</t>
  </si>
  <si>
    <t>Yearbook</t>
  </si>
  <si>
    <t>9th Grade Cheerleader Sponsor</t>
  </si>
  <si>
    <t>Dance Team Coach</t>
  </si>
  <si>
    <t>Marching Band</t>
  </si>
  <si>
    <t>Middle School</t>
  </si>
  <si>
    <t>Other</t>
  </si>
  <si>
    <t>GT Program Administrator/OM</t>
  </si>
  <si>
    <t xml:space="preserve">     Paraprofessional 60-96 Salary Schedule</t>
  </si>
  <si>
    <t xml:space="preserve">CONTRACT    </t>
  </si>
  <si>
    <t>CLASSIFIED PERSONNEL SALARY RANGES</t>
  </si>
  <si>
    <t>LEA:  47-02, Mississippi County</t>
  </si>
  <si>
    <t>Administrative Assistant</t>
  </si>
  <si>
    <t>Bookkeeper</t>
  </si>
  <si>
    <t>Clerk</t>
  </si>
  <si>
    <t>Director of Finance</t>
  </si>
  <si>
    <t>Human Resources Manager</t>
  </si>
  <si>
    <t>Director of Technology</t>
  </si>
  <si>
    <t>Public Relations Director</t>
  </si>
  <si>
    <t>Secretary</t>
  </si>
  <si>
    <t>Social Worker</t>
  </si>
  <si>
    <t>Technician</t>
  </si>
  <si>
    <t>Tutor</t>
  </si>
  <si>
    <t>FROM</t>
  </si>
  <si>
    <t>TO</t>
  </si>
  <si>
    <t>ANNUAL SALARY RANGE</t>
  </si>
  <si>
    <t>Bus Aide</t>
  </si>
  <si>
    <t>Bus Driver</t>
  </si>
  <si>
    <t>Bus Mechanic</t>
  </si>
  <si>
    <t>Crossing Guard</t>
  </si>
  <si>
    <t>Custodian</t>
  </si>
  <si>
    <t>Food Service Worker</t>
  </si>
  <si>
    <t>Maintenance Employee</t>
  </si>
  <si>
    <t>RATE PER HOUR</t>
  </si>
  <si>
    <t>Superintendent ($950 monthly)</t>
  </si>
  <si>
    <t>Special Education Due Process Assistant</t>
  </si>
  <si>
    <t>Personal Care Aide</t>
  </si>
  <si>
    <t>Director of Safety and Security</t>
  </si>
  <si>
    <t>Director of Facilities</t>
  </si>
  <si>
    <t>Defensive Coordinator Football</t>
  </si>
  <si>
    <t>Assistant Girls Volleyball Coach</t>
  </si>
  <si>
    <t>Assistant Boys Basketball (7-9)</t>
  </si>
  <si>
    <t>Director of Support Services</t>
  </si>
  <si>
    <t>Director of Curriculum</t>
  </si>
  <si>
    <t>This document represents the lowest and highest pay for a position.</t>
  </si>
  <si>
    <t>Carl Perkins Coordinator</t>
  </si>
  <si>
    <t>Special Education Teacher Travel</t>
  </si>
  <si>
    <t>Director of Transportation</t>
  </si>
  <si>
    <t>Director of Food Service</t>
  </si>
  <si>
    <t>Cycle Coordinator</t>
  </si>
  <si>
    <t>Blytheville Primary Principal</t>
  </si>
  <si>
    <t>Blytheville Primary Vice Principal</t>
  </si>
  <si>
    <t>Blytheville Elementary Principal</t>
  </si>
  <si>
    <t>Blytheville Elementary Vice Principal</t>
  </si>
  <si>
    <t>Maintenance Supervisor</t>
  </si>
  <si>
    <t>Network Manager</t>
  </si>
  <si>
    <t>Superintendent excluded himself from raise.</t>
  </si>
  <si>
    <t>High School ALE Director</t>
  </si>
  <si>
    <t xml:space="preserve">JUNIOR HIGH </t>
  </si>
  <si>
    <t>BLYTHEVILLE HIGH SCHOOL</t>
  </si>
  <si>
    <t>Elementary School</t>
  </si>
  <si>
    <t>Offensive Coordinator Football</t>
  </si>
  <si>
    <t>Head Football Coach (7,8,9)</t>
  </si>
  <si>
    <t>Strength &amp; Conditioning Coach</t>
  </si>
  <si>
    <t>Head Girls Gymnastics Coach (7-8)</t>
  </si>
  <si>
    <t>Head Girls Basketball Coach 7,8,9</t>
  </si>
  <si>
    <t>Assistant Girls Basketball (7-9)</t>
  </si>
  <si>
    <t>Ass't Sr Girls Basketball</t>
  </si>
  <si>
    <t>Targer Sponsor</t>
  </si>
  <si>
    <t>Band Flag Cor</t>
  </si>
  <si>
    <t>Approved 6/23/14</t>
  </si>
  <si>
    <t>2015-2016</t>
  </si>
  <si>
    <t>Girls Basketball Sponsor</t>
  </si>
  <si>
    <t>Junior National Honor Society</t>
  </si>
  <si>
    <t>Student Security &amp; Attendance Specialist</t>
  </si>
  <si>
    <t xml:space="preserve">     2015-2016</t>
  </si>
  <si>
    <t>Approved 9/28/15</t>
  </si>
  <si>
    <t>Adopted 9/28/15</t>
  </si>
  <si>
    <t xml:space="preserve">     Approved 9/28/15</t>
  </si>
  <si>
    <t>Test Coordinator</t>
  </si>
  <si>
    <t>Community Involvement Coordinator</t>
  </si>
  <si>
    <t>Bach</t>
  </si>
  <si>
    <t>2017-2018</t>
  </si>
  <si>
    <t>2017-2018  SUPPLEMENTAL SALARY INDEXES</t>
  </si>
  <si>
    <t xml:space="preserve">    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</si>
</sst>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000_);\(#,##0.0000\)"/>
    <numFmt numFmtId="167" formatCode="&quot;$&quot;#,##0.00"/>
  </numFmts>
  <fonts count="12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</font>
    <font>
      <sz val="14"/>
      <name val="Arial"/>
    </font>
    <font>
      <sz val="12"/>
      <name val="Arial"/>
    </font>
    <font>
      <u/>
      <sz val="12"/>
      <name val="Arial"/>
    </font>
    <font>
      <b/>
      <u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/>
    <xf numFmtId="164" fontId="8" fillId="0" borderId="0" xfId="1" applyNumberFormat="1" applyFont="1" applyAlignment="1">
      <alignment horizontal="right"/>
    </xf>
    <xf numFmtId="0" fontId="8" fillId="0" borderId="0" xfId="0" applyFont="1" applyFill="1" applyAlignment="1">
      <alignment horizontal="center"/>
    </xf>
    <xf numFmtId="3" fontId="8" fillId="0" borderId="0" xfId="0" applyNumberFormat="1" applyFont="1"/>
    <xf numFmtId="0" fontId="3" fillId="0" borderId="0" xfId="0" applyFont="1"/>
    <xf numFmtId="0" fontId="9" fillId="0" borderId="0" xfId="0" applyFont="1"/>
    <xf numFmtId="164" fontId="8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3" fontId="4" fillId="0" borderId="0" xfId="0" applyNumberFormat="1" applyFont="1"/>
    <xf numFmtId="165" fontId="8" fillId="0" borderId="0" xfId="0" applyNumberFormat="1" applyFont="1"/>
    <xf numFmtId="3" fontId="4" fillId="0" borderId="0" xfId="0" applyNumberFormat="1" applyFont="1" applyAlignment="1">
      <alignment horizontal="right"/>
    </xf>
    <xf numFmtId="0" fontId="11" fillId="0" borderId="0" xfId="0" applyFont="1"/>
    <xf numFmtId="166" fontId="4" fillId="0" borderId="0" xfId="1" applyNumberFormat="1" applyFont="1" applyBorder="1" applyAlignment="1"/>
    <xf numFmtId="0" fontId="2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0" xfId="0" applyNumberFormat="1" applyFont="1"/>
    <xf numFmtId="167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36" sqref="C36"/>
    </sheetView>
  </sheetViews>
  <sheetFormatPr defaultRowHeight="12.75" x14ac:dyDescent="0.2"/>
  <cols>
    <col min="1" max="1" width="41.5703125" bestFit="1" customWidth="1"/>
    <col min="2" max="2" width="2.7109375" customWidth="1"/>
    <col min="3" max="3" width="16.85546875" customWidth="1"/>
    <col min="4" max="4" width="2.7109375" customWidth="1"/>
    <col min="5" max="5" width="16.85546875" customWidth="1"/>
    <col min="6" max="6" width="2.7109375" customWidth="1"/>
    <col min="7" max="7" width="15.5703125" customWidth="1"/>
  </cols>
  <sheetData>
    <row r="1" spans="1:7" ht="15.75" x14ac:dyDescent="0.25">
      <c r="A1" s="29" t="s">
        <v>3</v>
      </c>
      <c r="B1" s="29"/>
      <c r="C1" s="29"/>
      <c r="D1" s="29"/>
      <c r="E1" s="29"/>
      <c r="F1" s="29"/>
      <c r="G1" s="29"/>
    </row>
    <row r="2" spans="1:7" ht="15.75" x14ac:dyDescent="0.25">
      <c r="A2" s="29" t="s">
        <v>14</v>
      </c>
      <c r="B2" s="29"/>
      <c r="C2" s="29"/>
      <c r="D2" s="29"/>
      <c r="E2" s="29"/>
      <c r="F2" s="29"/>
      <c r="G2" s="29"/>
    </row>
    <row r="3" spans="1:7" ht="15.75" x14ac:dyDescent="0.25">
      <c r="A3" s="29" t="s">
        <v>138</v>
      </c>
      <c r="B3" s="29"/>
      <c r="C3" s="29"/>
      <c r="D3" s="29"/>
      <c r="E3" s="29"/>
      <c r="F3" s="29"/>
      <c r="G3" s="29"/>
    </row>
    <row r="4" spans="1:7" ht="15.75" x14ac:dyDescent="0.25">
      <c r="A4" s="30" t="s">
        <v>132</v>
      </c>
      <c r="B4" s="29"/>
      <c r="C4" s="29"/>
      <c r="D4" s="29"/>
      <c r="E4" s="29"/>
      <c r="F4" s="29"/>
      <c r="G4" s="29"/>
    </row>
    <row r="5" spans="1:7" ht="15.75" x14ac:dyDescent="0.25">
      <c r="A5" s="29" t="s">
        <v>67</v>
      </c>
      <c r="B5" s="29"/>
      <c r="C5" s="29"/>
      <c r="D5" s="29"/>
      <c r="E5" s="29"/>
      <c r="F5" s="29"/>
      <c r="G5" s="29"/>
    </row>
    <row r="6" spans="1:7" ht="15.75" x14ac:dyDescent="0.25">
      <c r="A6" s="2"/>
      <c r="B6" s="2"/>
      <c r="C6" s="2"/>
      <c r="D6" s="2"/>
      <c r="E6" s="2"/>
      <c r="F6" s="2"/>
      <c r="G6" s="2"/>
    </row>
    <row r="7" spans="1:7" ht="15.75" x14ac:dyDescent="0.25">
      <c r="A7" s="9"/>
      <c r="B7" s="9"/>
      <c r="C7" s="9"/>
      <c r="D7" s="9"/>
      <c r="E7" s="9"/>
      <c r="F7" s="9"/>
      <c r="G7" s="18" t="s">
        <v>65</v>
      </c>
    </row>
    <row r="8" spans="1:7" ht="15.75" x14ac:dyDescent="0.25">
      <c r="A8" s="2" t="s">
        <v>15</v>
      </c>
      <c r="B8" s="9"/>
      <c r="C8" s="2" t="s">
        <v>0</v>
      </c>
      <c r="D8" s="2"/>
      <c r="E8" s="2" t="s">
        <v>16</v>
      </c>
      <c r="F8" s="2"/>
      <c r="G8" s="2" t="s">
        <v>17</v>
      </c>
    </row>
    <row r="9" spans="1:7" ht="15" x14ac:dyDescent="0.2">
      <c r="A9" s="9"/>
      <c r="B9" s="9"/>
      <c r="C9" s="9"/>
      <c r="D9" s="9"/>
      <c r="E9" s="9"/>
      <c r="F9" s="9"/>
      <c r="G9" s="9"/>
    </row>
    <row r="10" spans="1:7" ht="15" x14ac:dyDescent="0.2">
      <c r="A10" s="9" t="s">
        <v>18</v>
      </c>
      <c r="B10" s="9"/>
      <c r="C10" s="10">
        <v>24</v>
      </c>
      <c r="D10" s="10"/>
      <c r="E10" s="10" t="s">
        <v>19</v>
      </c>
      <c r="F10" s="10"/>
      <c r="G10" s="17">
        <v>137650</v>
      </c>
    </row>
    <row r="11" spans="1:7" ht="12" customHeight="1" x14ac:dyDescent="0.2">
      <c r="A11" s="9"/>
      <c r="B11" s="9"/>
      <c r="C11" s="9"/>
      <c r="D11" s="9"/>
      <c r="E11" s="9"/>
      <c r="F11" s="9"/>
      <c r="G11" s="9"/>
    </row>
    <row r="12" spans="1:7" ht="15" x14ac:dyDescent="0.2">
      <c r="A12" s="9" t="s">
        <v>98</v>
      </c>
      <c r="B12" s="9"/>
      <c r="C12" s="10">
        <v>41</v>
      </c>
      <c r="D12" s="10"/>
      <c r="E12" s="10" t="s">
        <v>1</v>
      </c>
      <c r="F12" s="10"/>
      <c r="G12" s="12">
        <v>83025</v>
      </c>
    </row>
    <row r="13" spans="1:7" ht="12" customHeight="1" x14ac:dyDescent="0.2">
      <c r="A13" s="9"/>
      <c r="B13" s="9"/>
      <c r="C13" s="9"/>
      <c r="D13" s="9"/>
      <c r="E13" s="9"/>
      <c r="F13" s="9"/>
      <c r="G13" s="9" t="s">
        <v>6</v>
      </c>
    </row>
    <row r="14" spans="1:7" ht="15" x14ac:dyDescent="0.2">
      <c r="A14" s="9" t="s">
        <v>99</v>
      </c>
      <c r="B14" s="9"/>
      <c r="C14" s="10">
        <v>29</v>
      </c>
      <c r="D14" s="10"/>
      <c r="E14" s="10" t="s">
        <v>2</v>
      </c>
      <c r="F14" s="10"/>
      <c r="G14" s="11">
        <v>77836</v>
      </c>
    </row>
    <row r="15" spans="1:7" ht="12" customHeight="1" x14ac:dyDescent="0.2">
      <c r="A15" s="9"/>
      <c r="B15" s="9"/>
      <c r="C15" s="9"/>
      <c r="D15" s="9"/>
      <c r="E15" s="9"/>
      <c r="F15" s="9"/>
      <c r="G15" s="9"/>
    </row>
    <row r="16" spans="1:7" ht="15" x14ac:dyDescent="0.2">
      <c r="A16" s="9" t="s">
        <v>136</v>
      </c>
      <c r="B16" s="9"/>
      <c r="C16" s="10">
        <v>4</v>
      </c>
      <c r="D16" s="9"/>
      <c r="E16" s="10" t="s">
        <v>137</v>
      </c>
      <c r="F16" s="9"/>
      <c r="G16" s="11">
        <v>45000</v>
      </c>
    </row>
    <row r="17" spans="1:7" ht="12" customHeight="1" x14ac:dyDescent="0.2">
      <c r="A17" s="9"/>
      <c r="B17" s="9"/>
      <c r="C17" s="9"/>
      <c r="D17" s="9"/>
      <c r="E17" s="9"/>
      <c r="F17" s="9"/>
      <c r="G17" s="9"/>
    </row>
    <row r="18" spans="1:7" ht="15" x14ac:dyDescent="0.2">
      <c r="A18" s="9" t="s">
        <v>106</v>
      </c>
      <c r="B18" s="9"/>
      <c r="C18" s="10">
        <v>16</v>
      </c>
      <c r="D18" s="10"/>
      <c r="E18" s="10" t="s">
        <v>1</v>
      </c>
      <c r="F18" s="10"/>
      <c r="G18" s="11">
        <v>73500</v>
      </c>
    </row>
    <row r="19" spans="1:7" ht="12" customHeight="1" x14ac:dyDescent="0.2">
      <c r="A19" s="9"/>
      <c r="B19" s="9"/>
      <c r="C19" s="9"/>
      <c r="D19" s="9"/>
      <c r="E19" s="9"/>
      <c r="F19" s="9"/>
      <c r="G19" s="9"/>
    </row>
    <row r="20" spans="1:7" ht="15" x14ac:dyDescent="0.2">
      <c r="A20" s="9" t="s">
        <v>107</v>
      </c>
      <c r="B20" s="9"/>
      <c r="C20" s="10">
        <v>6</v>
      </c>
      <c r="D20" s="10"/>
      <c r="E20" s="10" t="s">
        <v>1</v>
      </c>
      <c r="F20" s="10"/>
      <c r="G20" s="11">
        <v>63000</v>
      </c>
    </row>
    <row r="21" spans="1:7" ht="12" customHeight="1" x14ac:dyDescent="0.2">
      <c r="A21" s="9"/>
      <c r="B21" s="9"/>
      <c r="C21" s="9"/>
      <c r="D21" s="9"/>
      <c r="E21" s="9"/>
      <c r="F21" s="9"/>
      <c r="G21" s="9"/>
    </row>
    <row r="22" spans="1:7" ht="15" x14ac:dyDescent="0.2">
      <c r="A22" s="9" t="s">
        <v>108</v>
      </c>
      <c r="B22" s="9"/>
      <c r="C22" s="10">
        <v>16</v>
      </c>
      <c r="D22" s="10"/>
      <c r="E22" s="10" t="s">
        <v>2</v>
      </c>
      <c r="F22" s="10"/>
      <c r="G22" s="11">
        <v>75355</v>
      </c>
    </row>
    <row r="23" spans="1:7" ht="12" customHeight="1" x14ac:dyDescent="0.2">
      <c r="A23" s="9"/>
      <c r="B23" s="9"/>
      <c r="C23" s="9"/>
      <c r="D23" s="9"/>
      <c r="E23" s="9"/>
      <c r="F23" s="9"/>
      <c r="G23" s="9"/>
    </row>
    <row r="24" spans="1:7" ht="15" x14ac:dyDescent="0.2">
      <c r="A24" s="9" t="s">
        <v>109</v>
      </c>
      <c r="B24" s="9"/>
      <c r="C24" s="10">
        <v>12</v>
      </c>
      <c r="D24" s="9"/>
      <c r="E24" s="10" t="s">
        <v>2</v>
      </c>
      <c r="F24" s="9"/>
      <c r="G24" s="11">
        <v>65315</v>
      </c>
    </row>
    <row r="25" spans="1:7" ht="12" customHeight="1" x14ac:dyDescent="0.2">
      <c r="A25" s="9"/>
      <c r="B25" s="9"/>
      <c r="C25" s="9"/>
      <c r="D25" s="9"/>
      <c r="E25" s="9"/>
      <c r="F25" s="9"/>
      <c r="G25" s="9"/>
    </row>
    <row r="26" spans="1:7" ht="15" x14ac:dyDescent="0.2">
      <c r="A26" s="9" t="s">
        <v>20</v>
      </c>
      <c r="B26" s="9"/>
      <c r="C26" s="10">
        <v>33</v>
      </c>
      <c r="D26" s="10"/>
      <c r="E26" s="10" t="s">
        <v>19</v>
      </c>
      <c r="F26" s="10"/>
      <c r="G26" s="11">
        <v>81235</v>
      </c>
    </row>
    <row r="27" spans="1:7" ht="12" customHeight="1" x14ac:dyDescent="0.2">
      <c r="A27" s="9"/>
      <c r="B27" s="9"/>
      <c r="C27" s="9"/>
      <c r="D27" s="9"/>
      <c r="E27" s="9"/>
      <c r="F27" s="9"/>
      <c r="G27" s="9"/>
    </row>
    <row r="28" spans="1:7" ht="15" x14ac:dyDescent="0.2">
      <c r="A28" s="9" t="s">
        <v>21</v>
      </c>
      <c r="B28" s="9"/>
      <c r="C28" s="10">
        <v>36</v>
      </c>
      <c r="D28" s="10"/>
      <c r="E28" s="10" t="s">
        <v>19</v>
      </c>
      <c r="F28" s="10"/>
      <c r="G28" s="11">
        <v>68383</v>
      </c>
    </row>
    <row r="29" spans="1:7" ht="12" customHeight="1" x14ac:dyDescent="0.2">
      <c r="A29" s="9"/>
      <c r="B29" s="9"/>
      <c r="C29" s="9"/>
      <c r="D29" s="9"/>
      <c r="E29" s="9"/>
      <c r="F29" s="9"/>
      <c r="G29" s="9"/>
    </row>
    <row r="30" spans="1:7" ht="15" x14ac:dyDescent="0.2">
      <c r="A30" s="9" t="s">
        <v>22</v>
      </c>
      <c r="B30" s="9"/>
      <c r="C30" s="13">
        <v>34</v>
      </c>
      <c r="D30" s="13"/>
      <c r="E30" s="10" t="s">
        <v>1</v>
      </c>
      <c r="F30" s="10"/>
      <c r="G30" s="11">
        <v>91193</v>
      </c>
    </row>
    <row r="31" spans="1:7" ht="12" customHeight="1" x14ac:dyDescent="0.2">
      <c r="A31" s="9"/>
      <c r="B31" s="9"/>
      <c r="C31" s="9"/>
      <c r="D31" s="9"/>
      <c r="E31" s="9"/>
      <c r="F31" s="9"/>
      <c r="G31" s="9"/>
    </row>
    <row r="32" spans="1:7" ht="15" x14ac:dyDescent="0.2">
      <c r="A32" s="9" t="s">
        <v>23</v>
      </c>
      <c r="B32" s="9"/>
      <c r="C32" s="10">
        <v>29</v>
      </c>
      <c r="D32" s="10"/>
      <c r="E32" s="13" t="s">
        <v>1</v>
      </c>
      <c r="F32" s="13"/>
      <c r="G32" s="11">
        <v>76335</v>
      </c>
    </row>
    <row r="33" spans="1:7" ht="12" customHeight="1" x14ac:dyDescent="0.2">
      <c r="A33" s="9"/>
      <c r="B33" s="9"/>
      <c r="C33" s="9"/>
      <c r="D33" s="9"/>
      <c r="E33" s="9"/>
      <c r="F33" s="9"/>
      <c r="G33" s="9"/>
    </row>
    <row r="34" spans="1:7" ht="15" x14ac:dyDescent="0.2">
      <c r="A34" s="9" t="s">
        <v>23</v>
      </c>
      <c r="B34" s="9"/>
      <c r="C34" s="10">
        <v>21</v>
      </c>
      <c r="D34" s="10"/>
      <c r="E34" s="10" t="s">
        <v>1</v>
      </c>
      <c r="F34" s="10"/>
      <c r="G34" s="11">
        <v>68383</v>
      </c>
    </row>
    <row r="35" spans="1:7" ht="12" customHeight="1" x14ac:dyDescent="0.2">
      <c r="A35" s="9"/>
      <c r="B35" s="9"/>
      <c r="C35" s="9"/>
      <c r="D35" s="9"/>
      <c r="E35" s="9"/>
      <c r="F35" s="9"/>
      <c r="G35" s="9"/>
    </row>
    <row r="36" spans="1:7" ht="15" x14ac:dyDescent="0.2">
      <c r="A36" s="3" t="s">
        <v>113</v>
      </c>
      <c r="C36" s="4">
        <v>16</v>
      </c>
      <c r="D36" s="3"/>
      <c r="E36" s="4" t="s">
        <v>1</v>
      </c>
      <c r="F36" s="3"/>
      <c r="G36" s="22">
        <v>55688</v>
      </c>
    </row>
    <row r="38" spans="1:7" x14ac:dyDescent="0.2">
      <c r="A38" t="s">
        <v>112</v>
      </c>
    </row>
  </sheetData>
  <mergeCells count="5">
    <mergeCell ref="A5:G5"/>
    <mergeCell ref="A1:G1"/>
    <mergeCell ref="A2:G2"/>
    <mergeCell ref="A3:G3"/>
    <mergeCell ref="A4:G4"/>
  </mergeCells>
  <phoneticPr fontId="6" type="noConversion"/>
  <pageMargins left="0.5" right="0.35" top="0.9" bottom="0.5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A4" sqref="A4:D4"/>
    </sheetView>
  </sheetViews>
  <sheetFormatPr defaultRowHeight="15" x14ac:dyDescent="0.2"/>
  <cols>
    <col min="1" max="1" width="5.7109375" style="9" customWidth="1"/>
    <col min="2" max="2" width="40.140625" style="9" customWidth="1"/>
    <col min="3" max="3" width="12" style="9" customWidth="1"/>
    <col min="4" max="4" width="17.140625" style="9" customWidth="1"/>
    <col min="5" max="16384" width="9.140625" style="9"/>
  </cols>
  <sheetData>
    <row r="1" spans="1:6" ht="15.75" x14ac:dyDescent="0.25">
      <c r="A1" s="29" t="s">
        <v>3</v>
      </c>
      <c r="B1" s="29"/>
      <c r="C1" s="29"/>
      <c r="D1" s="29"/>
      <c r="E1" s="29"/>
    </row>
    <row r="2" spans="1:6" ht="15.75" x14ac:dyDescent="0.25">
      <c r="A2" s="29" t="s">
        <v>132</v>
      </c>
      <c r="B2" s="29"/>
      <c r="C2" s="29"/>
      <c r="D2" s="29"/>
      <c r="E2" s="29"/>
    </row>
    <row r="3" spans="1:6" ht="15.75" x14ac:dyDescent="0.25">
      <c r="A3" s="29" t="s">
        <v>139</v>
      </c>
      <c r="B3" s="29"/>
      <c r="C3" s="29"/>
      <c r="D3" s="29"/>
      <c r="E3" s="29"/>
    </row>
    <row r="4" spans="1:6" ht="15.75" x14ac:dyDescent="0.25">
      <c r="A4" s="29" t="s">
        <v>67</v>
      </c>
      <c r="B4" s="29"/>
      <c r="C4" s="29"/>
      <c r="D4" s="29"/>
      <c r="E4" s="2"/>
      <c r="F4" s="14">
        <v>33373</v>
      </c>
    </row>
    <row r="6" spans="1:6" ht="15.75" x14ac:dyDescent="0.25">
      <c r="B6" s="15" t="s">
        <v>115</v>
      </c>
      <c r="C6" s="15" t="s">
        <v>24</v>
      </c>
      <c r="D6" s="15" t="s">
        <v>25</v>
      </c>
    </row>
    <row r="8" spans="1:6" x14ac:dyDescent="0.2">
      <c r="B8" s="9" t="s">
        <v>26</v>
      </c>
      <c r="C8" s="21">
        <v>0.24</v>
      </c>
      <c r="D8" s="14">
        <f>SUM(C8*33373)</f>
        <v>8009.5199999999995</v>
      </c>
    </row>
    <row r="9" spans="1:6" x14ac:dyDescent="0.2">
      <c r="B9" s="9" t="s">
        <v>27</v>
      </c>
      <c r="C9" s="21">
        <v>0.24</v>
      </c>
      <c r="D9" s="14">
        <f t="shared" ref="D9:D31" si="0">SUM(C9*33373)</f>
        <v>8009.5199999999995</v>
      </c>
    </row>
    <row r="10" spans="1:6" x14ac:dyDescent="0.2">
      <c r="B10" s="9" t="s">
        <v>28</v>
      </c>
      <c r="C10" s="21">
        <v>0.24</v>
      </c>
      <c r="D10" s="14">
        <f t="shared" si="0"/>
        <v>8009.5199999999995</v>
      </c>
    </row>
    <row r="11" spans="1:6" x14ac:dyDescent="0.2">
      <c r="B11" s="9" t="s">
        <v>95</v>
      </c>
      <c r="C11" s="21">
        <v>9.4700000000000006E-2</v>
      </c>
      <c r="D11" s="14">
        <f t="shared" si="0"/>
        <v>3160.4231000000004</v>
      </c>
    </row>
    <row r="12" spans="1:6" x14ac:dyDescent="0.2">
      <c r="B12" s="9" t="s">
        <v>117</v>
      </c>
      <c r="C12" s="21">
        <v>9.4700000000000006E-2</v>
      </c>
      <c r="D12" s="14">
        <f t="shared" si="0"/>
        <v>3160.4231000000004</v>
      </c>
    </row>
    <row r="13" spans="1:6" x14ac:dyDescent="0.2">
      <c r="B13" s="9" t="s">
        <v>119</v>
      </c>
      <c r="C13" s="21">
        <v>4.4999999999999998E-2</v>
      </c>
      <c r="D13" s="14">
        <f t="shared" si="0"/>
        <v>1501.7849999999999</v>
      </c>
    </row>
    <row r="14" spans="1:6" x14ac:dyDescent="0.2">
      <c r="B14" s="9" t="s">
        <v>29</v>
      </c>
      <c r="C14" s="21">
        <v>0.08</v>
      </c>
      <c r="D14" s="14">
        <f t="shared" si="0"/>
        <v>2669.84</v>
      </c>
    </row>
    <row r="15" spans="1:6" x14ac:dyDescent="0.2">
      <c r="B15" s="9" t="s">
        <v>30</v>
      </c>
      <c r="C15" s="21">
        <v>0.08</v>
      </c>
      <c r="D15" s="14">
        <f t="shared" si="0"/>
        <v>2669.84</v>
      </c>
    </row>
    <row r="16" spans="1:6" x14ac:dyDescent="0.2">
      <c r="B16" s="9" t="s">
        <v>31</v>
      </c>
      <c r="C16" s="21">
        <v>0.08</v>
      </c>
      <c r="D16" s="14">
        <f t="shared" si="0"/>
        <v>2669.84</v>
      </c>
    </row>
    <row r="17" spans="2:4" x14ac:dyDescent="0.2">
      <c r="B17" s="9" t="s">
        <v>32</v>
      </c>
      <c r="C17" s="21">
        <v>0.08</v>
      </c>
      <c r="D17" s="14">
        <f t="shared" si="0"/>
        <v>2669.84</v>
      </c>
    </row>
    <row r="18" spans="2:4" x14ac:dyDescent="0.2">
      <c r="B18" s="9" t="s">
        <v>33</v>
      </c>
      <c r="C18" s="21">
        <v>5.6009999999999997E-2</v>
      </c>
      <c r="D18" s="14">
        <f t="shared" si="0"/>
        <v>1869.22173</v>
      </c>
    </row>
    <row r="19" spans="2:4" x14ac:dyDescent="0.2">
      <c r="B19" s="9" t="s">
        <v>34</v>
      </c>
      <c r="C19" s="21">
        <v>5.6009999999999997E-2</v>
      </c>
      <c r="D19" s="14">
        <f t="shared" si="0"/>
        <v>1869.22173</v>
      </c>
    </row>
    <row r="20" spans="2:4" x14ac:dyDescent="0.2">
      <c r="B20" s="9" t="s">
        <v>35</v>
      </c>
      <c r="C20" s="21">
        <v>0.2</v>
      </c>
      <c r="D20" s="14">
        <f t="shared" si="0"/>
        <v>6674.6</v>
      </c>
    </row>
    <row r="21" spans="2:4" x14ac:dyDescent="0.2">
      <c r="B21" s="9" t="s">
        <v>36</v>
      </c>
      <c r="C21" s="21">
        <v>7.2800000000000004E-2</v>
      </c>
      <c r="D21" s="14">
        <f t="shared" si="0"/>
        <v>2429.5544</v>
      </c>
    </row>
    <row r="22" spans="2:4" x14ac:dyDescent="0.2">
      <c r="B22" s="9" t="s">
        <v>37</v>
      </c>
      <c r="C22" s="21">
        <v>0.1</v>
      </c>
      <c r="D22" s="14">
        <f t="shared" si="0"/>
        <v>3337.3</v>
      </c>
    </row>
    <row r="23" spans="2:4" x14ac:dyDescent="0.2">
      <c r="B23" s="9" t="s">
        <v>96</v>
      </c>
      <c r="C23" s="21">
        <v>4.3799999999999999E-2</v>
      </c>
      <c r="D23" s="14">
        <f t="shared" si="0"/>
        <v>1461.7374</v>
      </c>
    </row>
    <row r="24" spans="2:4" x14ac:dyDescent="0.2">
      <c r="B24" s="9" t="s">
        <v>38</v>
      </c>
      <c r="C24" s="21">
        <v>0.04</v>
      </c>
      <c r="D24" s="14">
        <f t="shared" si="0"/>
        <v>1334.92</v>
      </c>
    </row>
    <row r="25" spans="2:4" x14ac:dyDescent="0.2">
      <c r="B25" s="9" t="s">
        <v>39</v>
      </c>
      <c r="C25" s="21">
        <v>0.04</v>
      </c>
      <c r="D25" s="14">
        <f t="shared" si="0"/>
        <v>1334.92</v>
      </c>
    </row>
    <row r="26" spans="2:4" x14ac:dyDescent="0.2">
      <c r="B26" s="9" t="s">
        <v>40</v>
      </c>
      <c r="C26" s="21">
        <v>0.12</v>
      </c>
      <c r="D26" s="14">
        <f t="shared" si="0"/>
        <v>4004.7599999999998</v>
      </c>
    </row>
    <row r="27" spans="2:4" x14ac:dyDescent="0.2">
      <c r="B27" s="9" t="s">
        <v>41</v>
      </c>
      <c r="C27" s="21">
        <v>0.08</v>
      </c>
      <c r="D27" s="14">
        <f t="shared" si="0"/>
        <v>2669.84</v>
      </c>
    </row>
    <row r="28" spans="2:4" x14ac:dyDescent="0.2">
      <c r="B28" s="9" t="s">
        <v>123</v>
      </c>
      <c r="C28" s="21">
        <v>0.08</v>
      </c>
      <c r="D28" s="14">
        <f t="shared" si="0"/>
        <v>2669.84</v>
      </c>
    </row>
    <row r="29" spans="2:4" x14ac:dyDescent="0.2">
      <c r="B29" s="9" t="s">
        <v>42</v>
      </c>
      <c r="C29" s="21">
        <v>0.05</v>
      </c>
      <c r="D29" s="14">
        <f t="shared" si="0"/>
        <v>1668.65</v>
      </c>
    </row>
    <row r="30" spans="2:4" x14ac:dyDescent="0.2">
      <c r="B30" s="9" t="s">
        <v>43</v>
      </c>
      <c r="C30" s="21">
        <v>0.04</v>
      </c>
      <c r="D30" s="14">
        <f t="shared" si="0"/>
        <v>1334.92</v>
      </c>
    </row>
    <row r="31" spans="2:4" x14ac:dyDescent="0.2">
      <c r="B31" s="9" t="s">
        <v>44</v>
      </c>
      <c r="C31" s="21">
        <v>0.03</v>
      </c>
      <c r="D31" s="14">
        <f t="shared" si="0"/>
        <v>1001.1899999999999</v>
      </c>
    </row>
    <row r="33" spans="2:4" ht="15.75" x14ac:dyDescent="0.25">
      <c r="B33" s="15" t="s">
        <v>114</v>
      </c>
    </row>
    <row r="35" spans="2:4" x14ac:dyDescent="0.2">
      <c r="B35" s="9" t="s">
        <v>118</v>
      </c>
      <c r="C35" s="21">
        <v>0.1</v>
      </c>
      <c r="D35" s="14">
        <f t="shared" ref="D35:D45" si="1">SUM(C35*33373)</f>
        <v>3337.3</v>
      </c>
    </row>
    <row r="36" spans="2:4" x14ac:dyDescent="0.2">
      <c r="B36" s="9" t="s">
        <v>27</v>
      </c>
      <c r="C36" s="21">
        <v>0.08</v>
      </c>
      <c r="D36" s="14">
        <f t="shared" si="1"/>
        <v>2669.84</v>
      </c>
    </row>
    <row r="37" spans="2:4" x14ac:dyDescent="0.2">
      <c r="B37" s="9" t="s">
        <v>121</v>
      </c>
      <c r="C37" s="21">
        <v>0.08</v>
      </c>
      <c r="D37" s="14">
        <f t="shared" si="1"/>
        <v>2669.84</v>
      </c>
    </row>
    <row r="38" spans="2:4" x14ac:dyDescent="0.2">
      <c r="B38" s="9" t="s">
        <v>45</v>
      </c>
      <c r="C38" s="21">
        <v>5.6000000000000001E-2</v>
      </c>
      <c r="D38" s="14">
        <f t="shared" si="1"/>
        <v>1868.8880000000001</v>
      </c>
    </row>
    <row r="39" spans="2:4" x14ac:dyDescent="0.2">
      <c r="B39" s="9" t="s">
        <v>97</v>
      </c>
      <c r="C39" s="21">
        <v>4.4999999999999998E-2</v>
      </c>
      <c r="D39" s="14">
        <f t="shared" si="1"/>
        <v>1501.7849999999999</v>
      </c>
    </row>
    <row r="40" spans="2:4" x14ac:dyDescent="0.2">
      <c r="B40" s="9" t="s">
        <v>122</v>
      </c>
      <c r="C40" s="21">
        <v>4.4999999999999998E-2</v>
      </c>
      <c r="D40" s="14">
        <f t="shared" si="1"/>
        <v>1501.7849999999999</v>
      </c>
    </row>
    <row r="41" spans="2:4" x14ac:dyDescent="0.2">
      <c r="B41" s="9" t="s">
        <v>31</v>
      </c>
      <c r="C41" s="21">
        <v>7.2800000000000004E-2</v>
      </c>
      <c r="D41" s="14">
        <f t="shared" si="1"/>
        <v>2429.5544</v>
      </c>
    </row>
    <row r="42" spans="2:4" x14ac:dyDescent="0.2">
      <c r="B42" s="9" t="s">
        <v>32</v>
      </c>
      <c r="C42" s="21">
        <v>7.2800000000000004E-2</v>
      </c>
      <c r="D42" s="14">
        <f t="shared" si="1"/>
        <v>2429.5544</v>
      </c>
    </row>
    <row r="43" spans="2:4" x14ac:dyDescent="0.2">
      <c r="B43" s="9" t="s">
        <v>33</v>
      </c>
      <c r="C43" s="21">
        <v>4.3799999999999999E-2</v>
      </c>
      <c r="D43" s="14">
        <f t="shared" si="1"/>
        <v>1461.7374</v>
      </c>
    </row>
    <row r="44" spans="2:4" x14ac:dyDescent="0.2">
      <c r="B44" s="9" t="s">
        <v>34</v>
      </c>
      <c r="C44" s="21">
        <v>4.3799999999999999E-2</v>
      </c>
      <c r="D44" s="14">
        <f t="shared" si="1"/>
        <v>1461.7374</v>
      </c>
    </row>
    <row r="45" spans="2:4" x14ac:dyDescent="0.2">
      <c r="B45" s="9" t="s">
        <v>120</v>
      </c>
      <c r="C45" s="21">
        <v>0.03</v>
      </c>
      <c r="D45" s="14">
        <f t="shared" si="1"/>
        <v>1001.1899999999999</v>
      </c>
    </row>
    <row r="49" spans="2:4" ht="15.75" x14ac:dyDescent="0.25">
      <c r="B49" s="15" t="s">
        <v>46</v>
      </c>
    </row>
    <row r="51" spans="2:4" x14ac:dyDescent="0.2">
      <c r="B51" s="16" t="s">
        <v>47</v>
      </c>
    </row>
    <row r="52" spans="2:4" x14ac:dyDescent="0.2">
      <c r="B52" s="9" t="s">
        <v>48</v>
      </c>
      <c r="C52" s="21">
        <v>6.5000000000000002E-2</v>
      </c>
      <c r="D52" s="14">
        <f t="shared" ref="D52:D57" si="2">SUM(C52*33373)</f>
        <v>2169.2449999999999</v>
      </c>
    </row>
    <row r="53" spans="2:4" x14ac:dyDescent="0.2">
      <c r="B53" s="9" t="s">
        <v>49</v>
      </c>
      <c r="C53" s="21">
        <v>0.05</v>
      </c>
      <c r="D53" s="14">
        <f t="shared" si="2"/>
        <v>1668.65</v>
      </c>
    </row>
    <row r="54" spans="2:4" x14ac:dyDescent="0.2">
      <c r="B54" s="9" t="s">
        <v>50</v>
      </c>
      <c r="C54" s="21">
        <v>0.03</v>
      </c>
      <c r="D54" s="14">
        <f t="shared" si="2"/>
        <v>1001.1899999999999</v>
      </c>
    </row>
    <row r="55" spans="2:4" x14ac:dyDescent="0.2">
      <c r="B55" s="9" t="s">
        <v>51</v>
      </c>
      <c r="C55" s="21">
        <v>0.02</v>
      </c>
      <c r="D55" s="14">
        <f t="shared" si="2"/>
        <v>667.46</v>
      </c>
    </row>
    <row r="56" spans="2:4" x14ac:dyDescent="0.2">
      <c r="B56" s="9" t="s">
        <v>52</v>
      </c>
      <c r="C56" s="21">
        <v>0.01</v>
      </c>
      <c r="D56" s="14">
        <f t="shared" si="2"/>
        <v>333.73</v>
      </c>
    </row>
    <row r="57" spans="2:4" x14ac:dyDescent="0.2">
      <c r="B57" s="9" t="s">
        <v>53</v>
      </c>
      <c r="C57" s="21">
        <v>0.02</v>
      </c>
      <c r="D57" s="14">
        <f t="shared" si="2"/>
        <v>667.46</v>
      </c>
    </row>
    <row r="58" spans="2:4" x14ac:dyDescent="0.2">
      <c r="B58" s="9" t="s">
        <v>124</v>
      </c>
      <c r="C58" s="21"/>
      <c r="D58" s="14">
        <v>500</v>
      </c>
    </row>
    <row r="59" spans="2:4" x14ac:dyDescent="0.2">
      <c r="B59" s="9" t="s">
        <v>54</v>
      </c>
      <c r="C59" s="21">
        <v>0.12</v>
      </c>
      <c r="D59" s="14">
        <f t="shared" ref="D59:D66" si="3">SUM(C59*33373)</f>
        <v>4004.7599999999998</v>
      </c>
    </row>
    <row r="60" spans="2:4" x14ac:dyDescent="0.2">
      <c r="B60" s="9" t="s">
        <v>55</v>
      </c>
      <c r="C60" s="21">
        <v>0.08</v>
      </c>
      <c r="D60" s="14">
        <f t="shared" si="3"/>
        <v>2669.84</v>
      </c>
    </row>
    <row r="61" spans="2:4" x14ac:dyDescent="0.2">
      <c r="B61" s="9" t="s">
        <v>56</v>
      </c>
      <c r="C61" s="21">
        <v>0.02</v>
      </c>
      <c r="D61" s="14">
        <f t="shared" si="3"/>
        <v>667.46</v>
      </c>
    </row>
    <row r="62" spans="2:4" x14ac:dyDescent="0.2">
      <c r="B62" s="9" t="s">
        <v>57</v>
      </c>
      <c r="C62" s="21">
        <v>0.03</v>
      </c>
      <c r="D62" s="14">
        <f t="shared" si="3"/>
        <v>1001.1899999999999</v>
      </c>
    </row>
    <row r="63" spans="2:4" x14ac:dyDescent="0.2">
      <c r="B63" s="9" t="s">
        <v>58</v>
      </c>
      <c r="C63" s="21">
        <v>0.03</v>
      </c>
      <c r="D63" s="14">
        <f t="shared" si="3"/>
        <v>1001.1899999999999</v>
      </c>
    </row>
    <row r="64" spans="2:4" x14ac:dyDescent="0.2">
      <c r="B64" s="9" t="s">
        <v>59</v>
      </c>
      <c r="C64" s="21">
        <v>0.03</v>
      </c>
      <c r="D64" s="14">
        <f t="shared" si="3"/>
        <v>1001.1899999999999</v>
      </c>
    </row>
    <row r="65" spans="2:4" x14ac:dyDescent="0.2">
      <c r="B65" s="9" t="s">
        <v>60</v>
      </c>
      <c r="C65" s="21">
        <v>0.04</v>
      </c>
      <c r="D65" s="14">
        <f t="shared" si="3"/>
        <v>1334.92</v>
      </c>
    </row>
    <row r="66" spans="2:4" x14ac:dyDescent="0.2">
      <c r="B66" s="3" t="s">
        <v>125</v>
      </c>
      <c r="C66" s="24">
        <v>0.02</v>
      </c>
      <c r="D66" s="14">
        <f t="shared" si="3"/>
        <v>667.46</v>
      </c>
    </row>
    <row r="67" spans="2:4" x14ac:dyDescent="0.2">
      <c r="B67" s="3" t="s">
        <v>135</v>
      </c>
      <c r="C67" s="24"/>
      <c r="D67" s="14">
        <v>750</v>
      </c>
    </row>
    <row r="69" spans="2:4" x14ac:dyDescent="0.2">
      <c r="B69" s="16" t="s">
        <v>61</v>
      </c>
    </row>
    <row r="71" spans="2:4" x14ac:dyDescent="0.2">
      <c r="B71" s="9" t="s">
        <v>48</v>
      </c>
      <c r="C71" s="21">
        <v>0.03</v>
      </c>
      <c r="D71" s="14">
        <f t="shared" ref="D71:D72" si="4">SUM(C71*33373)</f>
        <v>1001.1899999999999</v>
      </c>
    </row>
    <row r="72" spans="2:4" x14ac:dyDescent="0.2">
      <c r="B72" s="9" t="s">
        <v>54</v>
      </c>
      <c r="C72" s="21">
        <v>0.05</v>
      </c>
      <c r="D72" s="14">
        <f t="shared" si="4"/>
        <v>1668.65</v>
      </c>
    </row>
    <row r="73" spans="2:4" x14ac:dyDescent="0.2">
      <c r="B73" s="9" t="s">
        <v>124</v>
      </c>
      <c r="C73" s="21"/>
      <c r="D73" s="14">
        <v>500</v>
      </c>
    </row>
    <row r="74" spans="2:4" x14ac:dyDescent="0.2">
      <c r="B74" s="9" t="s">
        <v>51</v>
      </c>
      <c r="C74" s="21">
        <v>5.0000000000000001E-3</v>
      </c>
      <c r="D74" s="9">
        <v>167</v>
      </c>
    </row>
    <row r="75" spans="2:4" x14ac:dyDescent="0.2">
      <c r="B75" s="3" t="s">
        <v>129</v>
      </c>
      <c r="C75" s="21">
        <v>5.0000000000000001E-3</v>
      </c>
      <c r="D75" s="9">
        <v>167</v>
      </c>
    </row>
    <row r="76" spans="2:4" x14ac:dyDescent="0.2">
      <c r="C76" s="21"/>
      <c r="D76" s="14"/>
    </row>
    <row r="78" spans="2:4" x14ac:dyDescent="0.2">
      <c r="B78" s="23" t="s">
        <v>116</v>
      </c>
    </row>
    <row r="80" spans="2:4" x14ac:dyDescent="0.2">
      <c r="B80" s="9" t="s">
        <v>128</v>
      </c>
      <c r="C80" s="21">
        <v>2.5499999999999998E-2</v>
      </c>
      <c r="D80" s="14">
        <f t="shared" ref="D80" si="5">SUM(C80*33373)</f>
        <v>851.01149999999996</v>
      </c>
    </row>
    <row r="82" spans="2:4" x14ac:dyDescent="0.2">
      <c r="B82" s="16" t="s">
        <v>62</v>
      </c>
    </row>
    <row r="84" spans="2:4" x14ac:dyDescent="0.2">
      <c r="B84" s="9" t="s">
        <v>90</v>
      </c>
      <c r="D84" s="14">
        <v>11400</v>
      </c>
    </row>
    <row r="85" spans="2:4" x14ac:dyDescent="0.2">
      <c r="B85" s="9" t="s">
        <v>63</v>
      </c>
      <c r="D85" s="14">
        <v>3500</v>
      </c>
    </row>
    <row r="86" spans="2:4" x14ac:dyDescent="0.2">
      <c r="B86" s="9" t="s">
        <v>101</v>
      </c>
      <c r="D86" s="14">
        <v>2500</v>
      </c>
    </row>
    <row r="87" spans="2:4" x14ac:dyDescent="0.2">
      <c r="B87" s="9" t="s">
        <v>102</v>
      </c>
      <c r="D87" s="14">
        <v>500</v>
      </c>
    </row>
    <row r="89" spans="2:4" x14ac:dyDescent="0.2">
      <c r="B89" s="16"/>
    </row>
    <row r="91" spans="2:4" x14ac:dyDescent="0.2">
      <c r="D91" s="14"/>
    </row>
  </sheetData>
  <mergeCells count="4">
    <mergeCell ref="A1:E1"/>
    <mergeCell ref="A3:E3"/>
    <mergeCell ref="A2:E2"/>
    <mergeCell ref="A4:D4"/>
  </mergeCells>
  <phoneticPr fontId="0" type="noConversion"/>
  <pageMargins left="0.76" right="0.75" top="0.75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F3" sqref="F3"/>
    </sheetView>
  </sheetViews>
  <sheetFormatPr defaultRowHeight="12.75" x14ac:dyDescent="0.2"/>
  <cols>
    <col min="1" max="1" width="42.85546875" customWidth="1"/>
    <col min="3" max="3" width="12.7109375" customWidth="1"/>
    <col min="5" max="5" width="12.7109375" bestFit="1" customWidth="1"/>
  </cols>
  <sheetData>
    <row r="1" spans="1:5" ht="15.75" x14ac:dyDescent="0.25">
      <c r="A1" s="29" t="s">
        <v>3</v>
      </c>
      <c r="B1" s="29"/>
      <c r="C1" s="29"/>
      <c r="D1" s="29"/>
      <c r="E1" s="29"/>
    </row>
    <row r="2" spans="1:5" ht="15.75" x14ac:dyDescent="0.25">
      <c r="A2" s="29" t="s">
        <v>66</v>
      </c>
      <c r="B2" s="29"/>
      <c r="C2" s="29"/>
      <c r="D2" s="29"/>
      <c r="E2" s="29"/>
    </row>
    <row r="3" spans="1:5" ht="15.75" x14ac:dyDescent="0.25">
      <c r="A3" s="29" t="s">
        <v>138</v>
      </c>
      <c r="B3" s="29"/>
      <c r="C3" s="29"/>
      <c r="D3" s="29"/>
      <c r="E3" s="29"/>
    </row>
    <row r="4" spans="1:5" ht="15.75" x14ac:dyDescent="0.25">
      <c r="A4" s="29" t="s">
        <v>133</v>
      </c>
      <c r="B4" s="29"/>
      <c r="C4" s="29"/>
      <c r="D4" s="29"/>
      <c r="E4" s="29"/>
    </row>
    <row r="5" spans="1:5" ht="15.75" x14ac:dyDescent="0.25">
      <c r="A5" s="29" t="s">
        <v>67</v>
      </c>
      <c r="B5" s="29"/>
      <c r="C5" s="29"/>
      <c r="D5" s="29"/>
      <c r="E5" s="29"/>
    </row>
    <row r="6" spans="1:5" ht="15" x14ac:dyDescent="0.2">
      <c r="A6" s="9"/>
      <c r="B6" s="9"/>
      <c r="C6" s="9"/>
      <c r="D6" s="9"/>
      <c r="E6" s="9"/>
    </row>
    <row r="7" spans="1:5" ht="15.75" x14ac:dyDescent="0.25">
      <c r="A7" s="3"/>
      <c r="B7" s="3"/>
      <c r="C7" s="33" t="s">
        <v>81</v>
      </c>
      <c r="D7" s="33"/>
      <c r="E7" s="33"/>
    </row>
    <row r="8" spans="1:5" ht="15.75" x14ac:dyDescent="0.25">
      <c r="A8" s="2" t="s">
        <v>15</v>
      </c>
      <c r="B8" s="3"/>
      <c r="C8" s="19" t="s">
        <v>79</v>
      </c>
      <c r="D8" s="3"/>
      <c r="E8" s="19" t="s">
        <v>80</v>
      </c>
    </row>
    <row r="9" spans="1:5" ht="15" x14ac:dyDescent="0.2">
      <c r="A9" s="3"/>
      <c r="B9" s="3"/>
      <c r="C9" s="20" t="s">
        <v>6</v>
      </c>
      <c r="D9" s="3"/>
      <c r="E9" s="3" t="s">
        <v>6</v>
      </c>
    </row>
    <row r="10" spans="1:5" ht="15" x14ac:dyDescent="0.2">
      <c r="A10" s="3" t="s">
        <v>68</v>
      </c>
      <c r="B10" s="3"/>
      <c r="C10" s="26">
        <v>35437.5</v>
      </c>
      <c r="D10" s="3"/>
      <c r="E10" s="26">
        <v>35437.5</v>
      </c>
    </row>
    <row r="11" spans="1:5" ht="15" x14ac:dyDescent="0.2">
      <c r="A11" s="3" t="s">
        <v>69</v>
      </c>
      <c r="B11" s="3"/>
      <c r="C11" s="26">
        <v>20756.25</v>
      </c>
      <c r="D11" s="27"/>
      <c r="E11" s="26">
        <v>30397.53</v>
      </c>
    </row>
    <row r="12" spans="1:5" ht="15" x14ac:dyDescent="0.2">
      <c r="A12" s="3" t="s">
        <v>70</v>
      </c>
      <c r="B12" s="3"/>
      <c r="C12" s="26">
        <v>13550.29</v>
      </c>
      <c r="D12" s="27"/>
      <c r="E12" s="26">
        <v>21870</v>
      </c>
    </row>
    <row r="13" spans="1:5" ht="15" x14ac:dyDescent="0.2">
      <c r="A13" s="3" t="s">
        <v>105</v>
      </c>
      <c r="B13" s="3"/>
      <c r="C13" s="26">
        <v>28021</v>
      </c>
      <c r="D13" s="27"/>
      <c r="E13" s="26">
        <v>28021</v>
      </c>
    </row>
    <row r="14" spans="1:5" ht="15" x14ac:dyDescent="0.2">
      <c r="A14" s="3" t="s">
        <v>94</v>
      </c>
      <c r="B14" s="3"/>
      <c r="C14" s="26">
        <v>65902</v>
      </c>
      <c r="D14" s="27"/>
      <c r="E14" s="26">
        <v>65902</v>
      </c>
    </row>
    <row r="15" spans="1:5" ht="15" x14ac:dyDescent="0.2">
      <c r="A15" s="3" t="s">
        <v>71</v>
      </c>
      <c r="B15" s="3"/>
      <c r="C15" s="26">
        <v>62269</v>
      </c>
      <c r="D15" s="27"/>
      <c r="E15" s="26">
        <v>62269</v>
      </c>
    </row>
    <row r="16" spans="1:5" ht="15" x14ac:dyDescent="0.2">
      <c r="A16" s="3" t="s">
        <v>104</v>
      </c>
      <c r="B16" s="3"/>
      <c r="C16" s="26">
        <v>41000</v>
      </c>
      <c r="D16" s="27"/>
      <c r="E16" s="26">
        <v>41000</v>
      </c>
    </row>
    <row r="17" spans="1:5" ht="15" x14ac:dyDescent="0.2">
      <c r="A17" s="3" t="s">
        <v>93</v>
      </c>
      <c r="B17" s="3"/>
      <c r="C17" s="26">
        <v>58218.75</v>
      </c>
      <c r="D17" s="27"/>
      <c r="E17" s="26">
        <v>58218.75</v>
      </c>
    </row>
    <row r="18" spans="1:5" ht="15" x14ac:dyDescent="0.2">
      <c r="A18" s="3" t="s">
        <v>73</v>
      </c>
      <c r="B18" s="3"/>
      <c r="C18" s="26">
        <v>81120.58</v>
      </c>
      <c r="D18" s="27"/>
      <c r="E18" s="26">
        <v>81120.58</v>
      </c>
    </row>
    <row r="19" spans="1:5" ht="15" x14ac:dyDescent="0.2">
      <c r="A19" s="3" t="s">
        <v>103</v>
      </c>
      <c r="B19" s="3"/>
      <c r="C19" s="26">
        <v>43588.13</v>
      </c>
      <c r="D19" s="27" t="s">
        <v>6</v>
      </c>
      <c r="E19" s="26">
        <v>43588.13</v>
      </c>
    </row>
    <row r="20" spans="1:5" ht="15" x14ac:dyDescent="0.2">
      <c r="A20" s="3" t="s">
        <v>72</v>
      </c>
      <c r="B20" s="3"/>
      <c r="C20" s="26">
        <v>28021</v>
      </c>
      <c r="D20" s="27"/>
      <c r="E20" s="26">
        <v>28021</v>
      </c>
    </row>
    <row r="21" spans="1:5" ht="15" x14ac:dyDescent="0.2">
      <c r="A21" s="3" t="s">
        <v>110</v>
      </c>
      <c r="B21" s="3"/>
      <c r="C21" s="26">
        <v>36707.58</v>
      </c>
      <c r="D21" s="27"/>
      <c r="E21" s="26">
        <v>36707.58</v>
      </c>
    </row>
    <row r="22" spans="1:5" ht="15" x14ac:dyDescent="0.2">
      <c r="A22" s="3" t="s">
        <v>111</v>
      </c>
      <c r="B22" s="3"/>
      <c r="C22" s="26">
        <v>40474.69</v>
      </c>
      <c r="D22" s="27"/>
      <c r="E22" s="26">
        <v>40474.69</v>
      </c>
    </row>
    <row r="23" spans="1:5" ht="15" x14ac:dyDescent="0.2">
      <c r="A23" s="3" t="s">
        <v>92</v>
      </c>
      <c r="B23" s="3"/>
      <c r="C23" s="26">
        <v>12793</v>
      </c>
      <c r="D23" s="27"/>
      <c r="E23" s="26">
        <v>20368.11</v>
      </c>
    </row>
    <row r="24" spans="1:5" ht="15" x14ac:dyDescent="0.2">
      <c r="A24" s="3" t="s">
        <v>74</v>
      </c>
      <c r="B24" s="3"/>
      <c r="C24" s="26">
        <v>44405.21</v>
      </c>
      <c r="D24" s="27"/>
      <c r="E24" s="26">
        <v>44405.21</v>
      </c>
    </row>
    <row r="25" spans="1:5" ht="15" x14ac:dyDescent="0.2">
      <c r="A25" s="3" t="s">
        <v>75</v>
      </c>
      <c r="B25" s="3"/>
      <c r="C25" s="26">
        <v>16005.6</v>
      </c>
      <c r="D25" s="27"/>
      <c r="E25" s="26">
        <v>24414.41</v>
      </c>
    </row>
    <row r="26" spans="1:5" ht="15" x14ac:dyDescent="0.2">
      <c r="A26" s="3" t="s">
        <v>76</v>
      </c>
      <c r="B26" s="3"/>
      <c r="C26" s="26">
        <v>22613.19</v>
      </c>
      <c r="D26" s="27"/>
      <c r="E26" s="26">
        <v>22613.19</v>
      </c>
    </row>
    <row r="27" spans="1:5" ht="15" x14ac:dyDescent="0.2">
      <c r="A27" s="3" t="s">
        <v>91</v>
      </c>
      <c r="B27" s="3"/>
      <c r="C27" s="26">
        <v>26432.33</v>
      </c>
      <c r="D27" s="27"/>
      <c r="E27" s="26">
        <v>26432.33</v>
      </c>
    </row>
    <row r="28" spans="1:5" ht="15" x14ac:dyDescent="0.2">
      <c r="A28" s="3" t="s">
        <v>77</v>
      </c>
      <c r="B28" s="3"/>
      <c r="C28" s="26">
        <v>30397.53</v>
      </c>
      <c r="D28" s="27"/>
      <c r="E28" s="26">
        <v>35437.5</v>
      </c>
    </row>
    <row r="29" spans="1:5" ht="15" x14ac:dyDescent="0.2">
      <c r="A29" s="3" t="s">
        <v>130</v>
      </c>
      <c r="B29" s="3"/>
      <c r="C29" s="26">
        <v>37462.5</v>
      </c>
      <c r="D29" s="27"/>
      <c r="E29" s="26">
        <v>37462.5</v>
      </c>
    </row>
    <row r="30" spans="1:5" ht="15" x14ac:dyDescent="0.2">
      <c r="A30" s="3" t="s">
        <v>78</v>
      </c>
      <c r="B30" s="3"/>
      <c r="C30" s="26">
        <v>26678.36</v>
      </c>
      <c r="D30" s="27"/>
      <c r="E30" s="26">
        <v>26678.36</v>
      </c>
    </row>
    <row r="31" spans="1:5" ht="15" x14ac:dyDescent="0.2">
      <c r="A31" s="3"/>
      <c r="B31" s="3"/>
      <c r="C31" s="26"/>
      <c r="D31" s="27"/>
      <c r="E31" s="26"/>
    </row>
    <row r="32" spans="1:5" ht="15.75" x14ac:dyDescent="0.25">
      <c r="A32" s="3"/>
      <c r="B32" s="3"/>
      <c r="C32" s="32" t="s">
        <v>89</v>
      </c>
      <c r="D32" s="32"/>
      <c r="E32" s="32"/>
    </row>
    <row r="33" spans="1:5" ht="15.75" x14ac:dyDescent="0.25">
      <c r="A33" s="3"/>
      <c r="B33" s="3"/>
      <c r="C33" s="28" t="s">
        <v>79</v>
      </c>
      <c r="D33" s="27"/>
      <c r="E33" s="28" t="s">
        <v>80</v>
      </c>
    </row>
    <row r="34" spans="1:5" ht="15" x14ac:dyDescent="0.2">
      <c r="A34" s="3"/>
      <c r="B34" s="3"/>
      <c r="C34" s="27"/>
      <c r="D34" s="27"/>
      <c r="E34" s="27"/>
    </row>
    <row r="35" spans="1:5" ht="15" x14ac:dyDescent="0.2">
      <c r="A35" s="3" t="s">
        <v>82</v>
      </c>
      <c r="B35" s="3"/>
      <c r="C35" s="26">
        <v>10.38</v>
      </c>
      <c r="D35" s="27"/>
      <c r="E35" s="26">
        <v>10.38</v>
      </c>
    </row>
    <row r="36" spans="1:5" ht="15" x14ac:dyDescent="0.2">
      <c r="A36" s="3" t="s">
        <v>83</v>
      </c>
      <c r="B36" s="3"/>
      <c r="C36" s="26">
        <v>20</v>
      </c>
      <c r="D36" s="27"/>
      <c r="E36" s="26">
        <v>20</v>
      </c>
    </row>
    <row r="37" spans="1:5" ht="15" x14ac:dyDescent="0.2">
      <c r="A37" s="3" t="s">
        <v>84</v>
      </c>
      <c r="B37" s="3"/>
      <c r="C37" s="26">
        <v>20</v>
      </c>
      <c r="D37" s="27"/>
      <c r="E37" s="26">
        <v>20</v>
      </c>
    </row>
    <row r="38" spans="1:5" ht="15" x14ac:dyDescent="0.2">
      <c r="A38" s="3" t="s">
        <v>85</v>
      </c>
      <c r="B38" s="3"/>
      <c r="C38" s="26">
        <v>11.22</v>
      </c>
      <c r="D38" s="27"/>
      <c r="E38" s="26">
        <v>11.22</v>
      </c>
    </row>
    <row r="39" spans="1:5" ht="15" x14ac:dyDescent="0.2">
      <c r="A39" s="3" t="s">
        <v>86</v>
      </c>
      <c r="B39" s="3"/>
      <c r="C39" s="26">
        <v>8.56</v>
      </c>
      <c r="D39" s="27"/>
      <c r="E39" s="26">
        <v>12.98</v>
      </c>
    </row>
    <row r="40" spans="1:5" ht="15" x14ac:dyDescent="0.2">
      <c r="A40" s="3" t="s">
        <v>87</v>
      </c>
      <c r="B40" s="3"/>
      <c r="C40" s="26">
        <v>8.56</v>
      </c>
      <c r="D40" s="27"/>
      <c r="E40" s="26">
        <v>13</v>
      </c>
    </row>
    <row r="41" spans="1:5" ht="15" x14ac:dyDescent="0.2">
      <c r="A41" s="3" t="s">
        <v>88</v>
      </c>
      <c r="B41" s="3"/>
      <c r="C41" s="26">
        <v>8.56</v>
      </c>
      <c r="D41" s="27"/>
      <c r="E41" s="26">
        <v>18.66</v>
      </c>
    </row>
    <row r="42" spans="1:5" ht="15" x14ac:dyDescent="0.2">
      <c r="A42" s="3"/>
      <c r="B42" s="3"/>
      <c r="C42" s="3"/>
      <c r="D42" s="3"/>
      <c r="E42" s="3"/>
    </row>
    <row r="43" spans="1:5" ht="15" x14ac:dyDescent="0.2">
      <c r="A43" s="3" t="s">
        <v>100</v>
      </c>
      <c r="B43" s="3"/>
      <c r="C43" s="3"/>
      <c r="D43" s="3"/>
      <c r="E43" s="3"/>
    </row>
  </sheetData>
  <mergeCells count="7">
    <mergeCell ref="C32:E32"/>
    <mergeCell ref="A1:E1"/>
    <mergeCell ref="A2:E2"/>
    <mergeCell ref="A3:E3"/>
    <mergeCell ref="A4:E4"/>
    <mergeCell ref="A5:E5"/>
    <mergeCell ref="C7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F1" workbookViewId="0">
      <selection activeCell="L2" sqref="L2"/>
    </sheetView>
  </sheetViews>
  <sheetFormatPr defaultRowHeight="18" x14ac:dyDescent="0.25"/>
  <cols>
    <col min="1" max="1" width="19.28515625" style="5" hidden="1" customWidth="1"/>
    <col min="2" max="5" width="17.7109375" style="5" hidden="1" customWidth="1"/>
    <col min="6" max="6" width="5.140625" style="5" customWidth="1"/>
    <col min="7" max="7" width="18.7109375" style="5" customWidth="1"/>
    <col min="8" max="8" width="16.140625" style="5" customWidth="1"/>
    <col min="9" max="10" width="15.7109375" style="5" customWidth="1"/>
    <col min="11" max="11" width="18.7109375" style="5" customWidth="1"/>
    <col min="12" max="16384" width="9.140625" style="5"/>
  </cols>
  <sheetData>
    <row r="1" spans="1:11" x14ac:dyDescent="0.25">
      <c r="A1" s="31" t="s">
        <v>12</v>
      </c>
      <c r="B1" s="31"/>
      <c r="C1" s="31"/>
      <c r="D1" s="31"/>
      <c r="E1" s="31"/>
      <c r="G1" s="31" t="s">
        <v>12</v>
      </c>
      <c r="H1" s="31"/>
      <c r="I1" s="31"/>
      <c r="J1" s="31"/>
      <c r="K1" s="31"/>
    </row>
    <row r="2" spans="1:11" x14ac:dyDescent="0.25">
      <c r="A2" s="31" t="s">
        <v>131</v>
      </c>
      <c r="B2" s="31"/>
      <c r="C2" s="31"/>
      <c r="D2" s="31"/>
      <c r="E2" s="31"/>
      <c r="G2" s="31" t="s">
        <v>140</v>
      </c>
      <c r="H2" s="31"/>
      <c r="I2" s="31"/>
      <c r="J2" s="31"/>
      <c r="K2" s="31"/>
    </row>
    <row r="3" spans="1:11" x14ac:dyDescent="0.25">
      <c r="A3" s="31" t="s">
        <v>64</v>
      </c>
      <c r="B3" s="31"/>
      <c r="C3" s="31"/>
      <c r="D3" s="31"/>
      <c r="E3" s="31"/>
      <c r="G3" s="31" t="s">
        <v>64</v>
      </c>
      <c r="H3" s="31"/>
      <c r="I3" s="31"/>
      <c r="J3" s="31"/>
      <c r="K3" s="31"/>
    </row>
    <row r="4" spans="1:11" x14ac:dyDescent="0.25">
      <c r="A4" s="31" t="s">
        <v>134</v>
      </c>
      <c r="B4" s="31"/>
      <c r="C4" s="31"/>
      <c r="D4" s="31"/>
      <c r="E4" s="31"/>
      <c r="G4" s="31" t="s">
        <v>134</v>
      </c>
      <c r="H4" s="31"/>
      <c r="I4" s="31"/>
      <c r="J4" s="31"/>
      <c r="K4" s="31"/>
    </row>
    <row r="5" spans="1:11" x14ac:dyDescent="0.25">
      <c r="A5" s="31" t="s">
        <v>67</v>
      </c>
      <c r="B5" s="31"/>
      <c r="C5" s="31"/>
      <c r="D5" s="31"/>
      <c r="E5" s="31"/>
      <c r="G5" s="31" t="s">
        <v>67</v>
      </c>
      <c r="H5" s="31"/>
      <c r="I5" s="31"/>
      <c r="J5" s="31"/>
      <c r="K5" s="31"/>
    </row>
    <row r="7" spans="1:11" x14ac:dyDescent="0.25">
      <c r="A7" s="1" t="s">
        <v>0</v>
      </c>
      <c r="B7" s="1" t="s">
        <v>7</v>
      </c>
      <c r="C7" s="1" t="s">
        <v>8</v>
      </c>
      <c r="D7" s="1" t="s">
        <v>9</v>
      </c>
      <c r="E7" s="1" t="s">
        <v>10</v>
      </c>
      <c r="G7" s="25" t="s">
        <v>0</v>
      </c>
      <c r="H7" s="25" t="s">
        <v>7</v>
      </c>
      <c r="I7" s="25" t="s">
        <v>8</v>
      </c>
      <c r="J7" s="25" t="s">
        <v>9</v>
      </c>
      <c r="K7" s="25" t="s">
        <v>10</v>
      </c>
    </row>
    <row r="9" spans="1:11" x14ac:dyDescent="0.25">
      <c r="A9" s="6">
        <v>0</v>
      </c>
      <c r="B9" s="7">
        <v>12635</v>
      </c>
      <c r="C9" s="7">
        <v>12708</v>
      </c>
      <c r="D9" s="7">
        <v>12782</v>
      </c>
      <c r="E9" s="7">
        <v>12855</v>
      </c>
      <c r="G9" s="6">
        <v>0</v>
      </c>
      <c r="H9" s="7">
        <f>SUM(B9*1.0125)</f>
        <v>12792.9375</v>
      </c>
      <c r="I9" s="7">
        <f t="shared" ref="I9:K24" si="0">SUM(C9*1.0125)</f>
        <v>12866.849999999999</v>
      </c>
      <c r="J9" s="7">
        <f t="shared" si="0"/>
        <v>12941.775</v>
      </c>
      <c r="K9" s="7">
        <f t="shared" si="0"/>
        <v>13015.6875</v>
      </c>
    </row>
    <row r="10" spans="1:11" x14ac:dyDescent="0.25">
      <c r="A10" s="6">
        <v>1</v>
      </c>
      <c r="B10" s="7">
        <v>12987</v>
      </c>
      <c r="C10" s="7">
        <v>13061</v>
      </c>
      <c r="D10" s="7">
        <v>13135</v>
      </c>
      <c r="E10" s="7">
        <v>13209</v>
      </c>
      <c r="G10" s="6">
        <v>1</v>
      </c>
      <c r="H10" s="7">
        <f t="shared" ref="H10:K29" si="1">SUM(B10*1.0125)</f>
        <v>13149.3375</v>
      </c>
      <c r="I10" s="7">
        <f t="shared" si="0"/>
        <v>13224.262499999999</v>
      </c>
      <c r="J10" s="7">
        <f t="shared" si="0"/>
        <v>13299.1875</v>
      </c>
      <c r="K10" s="7">
        <f t="shared" si="0"/>
        <v>13374.112499999999</v>
      </c>
    </row>
    <row r="11" spans="1:11" x14ac:dyDescent="0.25">
      <c r="A11" s="6">
        <v>2</v>
      </c>
      <c r="B11" s="7">
        <v>13341</v>
      </c>
      <c r="C11" s="7">
        <v>13415</v>
      </c>
      <c r="D11" s="7">
        <v>13488</v>
      </c>
      <c r="E11" s="7">
        <v>13562</v>
      </c>
      <c r="G11" s="6">
        <v>2</v>
      </c>
      <c r="H11" s="7">
        <f t="shared" si="1"/>
        <v>13507.762499999999</v>
      </c>
      <c r="I11" s="7">
        <f t="shared" si="0"/>
        <v>13582.6875</v>
      </c>
      <c r="J11" s="7">
        <f t="shared" si="0"/>
        <v>13656.599999999999</v>
      </c>
      <c r="K11" s="7">
        <f t="shared" si="0"/>
        <v>13731.525</v>
      </c>
    </row>
    <row r="12" spans="1:11" x14ac:dyDescent="0.25">
      <c r="A12" s="6">
        <v>3</v>
      </c>
      <c r="B12" s="7">
        <v>13694</v>
      </c>
      <c r="C12" s="7">
        <v>13768</v>
      </c>
      <c r="D12" s="7">
        <v>13841</v>
      </c>
      <c r="E12" s="7">
        <v>13915</v>
      </c>
      <c r="G12" s="6">
        <v>3</v>
      </c>
      <c r="H12" s="7">
        <f t="shared" si="1"/>
        <v>13865.174999999999</v>
      </c>
      <c r="I12" s="7">
        <f t="shared" si="0"/>
        <v>13940.099999999999</v>
      </c>
      <c r="J12" s="7">
        <f t="shared" si="0"/>
        <v>14014.012499999999</v>
      </c>
      <c r="K12" s="7">
        <f t="shared" si="0"/>
        <v>14088.9375</v>
      </c>
    </row>
    <row r="13" spans="1:11" x14ac:dyDescent="0.25">
      <c r="A13" s="6">
        <v>4</v>
      </c>
      <c r="B13" s="7">
        <v>14048</v>
      </c>
      <c r="C13" s="7">
        <v>14121</v>
      </c>
      <c r="D13" s="7">
        <v>14195</v>
      </c>
      <c r="E13" s="7">
        <v>14268</v>
      </c>
      <c r="G13" s="6">
        <v>4</v>
      </c>
      <c r="H13" s="7">
        <f t="shared" si="1"/>
        <v>14223.599999999999</v>
      </c>
      <c r="I13" s="7">
        <f t="shared" si="0"/>
        <v>14297.512499999999</v>
      </c>
      <c r="J13" s="7">
        <f t="shared" si="0"/>
        <v>14372.4375</v>
      </c>
      <c r="K13" s="7">
        <f t="shared" si="0"/>
        <v>14446.349999999999</v>
      </c>
    </row>
    <row r="14" spans="1:11" x14ac:dyDescent="0.25">
      <c r="A14" s="6">
        <v>5</v>
      </c>
      <c r="B14" s="7">
        <v>14401</v>
      </c>
      <c r="C14" s="7">
        <v>14474</v>
      </c>
      <c r="D14" s="7">
        <v>14548</v>
      </c>
      <c r="E14" s="7">
        <v>14622</v>
      </c>
      <c r="G14" s="6">
        <v>5</v>
      </c>
      <c r="H14" s="7">
        <f t="shared" si="1"/>
        <v>14581.012499999999</v>
      </c>
      <c r="I14" s="7">
        <f t="shared" si="0"/>
        <v>14654.924999999999</v>
      </c>
      <c r="J14" s="7">
        <f t="shared" si="0"/>
        <v>14729.849999999999</v>
      </c>
      <c r="K14" s="7">
        <f t="shared" si="0"/>
        <v>14804.775</v>
      </c>
    </row>
    <row r="15" spans="1:11" x14ac:dyDescent="0.25">
      <c r="A15" s="6">
        <v>6</v>
      </c>
      <c r="B15" s="7">
        <v>14754</v>
      </c>
      <c r="C15" s="7">
        <v>14828</v>
      </c>
      <c r="D15" s="7">
        <v>14901</v>
      </c>
      <c r="E15" s="7">
        <v>14975</v>
      </c>
      <c r="G15" s="6">
        <v>6</v>
      </c>
      <c r="H15" s="7">
        <f t="shared" si="1"/>
        <v>14938.424999999999</v>
      </c>
      <c r="I15" s="7">
        <f t="shared" si="0"/>
        <v>15013.349999999999</v>
      </c>
      <c r="J15" s="7">
        <f t="shared" si="0"/>
        <v>15087.262499999999</v>
      </c>
      <c r="K15" s="7">
        <f t="shared" si="0"/>
        <v>15162.1875</v>
      </c>
    </row>
    <row r="16" spans="1:11" x14ac:dyDescent="0.25">
      <c r="A16" s="6">
        <v>7</v>
      </c>
      <c r="B16" s="7">
        <v>15107</v>
      </c>
      <c r="C16" s="7">
        <v>15181</v>
      </c>
      <c r="D16" s="7">
        <v>15254</v>
      </c>
      <c r="E16" s="7">
        <v>15328</v>
      </c>
      <c r="G16" s="6">
        <v>7</v>
      </c>
      <c r="H16" s="7">
        <f t="shared" si="1"/>
        <v>15295.8375</v>
      </c>
      <c r="I16" s="7">
        <f t="shared" si="0"/>
        <v>15370.762499999999</v>
      </c>
      <c r="J16" s="7">
        <f t="shared" si="0"/>
        <v>15444.674999999999</v>
      </c>
      <c r="K16" s="7">
        <f t="shared" si="0"/>
        <v>15519.599999999999</v>
      </c>
    </row>
    <row r="17" spans="1:11" x14ac:dyDescent="0.25">
      <c r="A17" s="6">
        <v>8</v>
      </c>
      <c r="B17" s="7">
        <v>15461</v>
      </c>
      <c r="C17" s="7">
        <v>15534</v>
      </c>
      <c r="D17" s="7">
        <v>15608</v>
      </c>
      <c r="E17" s="7">
        <v>15681</v>
      </c>
      <c r="G17" s="6">
        <v>8</v>
      </c>
      <c r="H17" s="7">
        <f t="shared" si="1"/>
        <v>15654.262499999999</v>
      </c>
      <c r="I17" s="7">
        <f t="shared" si="0"/>
        <v>15728.174999999999</v>
      </c>
      <c r="J17" s="7">
        <f t="shared" si="0"/>
        <v>15803.099999999999</v>
      </c>
      <c r="K17" s="7">
        <f t="shared" si="0"/>
        <v>15877.012499999999</v>
      </c>
    </row>
    <row r="18" spans="1:11" x14ac:dyDescent="0.25">
      <c r="A18" s="6">
        <v>9</v>
      </c>
      <c r="B18" s="7">
        <v>15814</v>
      </c>
      <c r="C18" s="7">
        <v>15887</v>
      </c>
      <c r="D18" s="7">
        <v>15961</v>
      </c>
      <c r="E18" s="7">
        <v>16035</v>
      </c>
      <c r="G18" s="6">
        <v>9</v>
      </c>
      <c r="H18" s="7">
        <f t="shared" si="1"/>
        <v>16011.674999999999</v>
      </c>
      <c r="I18" s="7">
        <f t="shared" si="0"/>
        <v>16085.5875</v>
      </c>
      <c r="J18" s="7">
        <f t="shared" si="0"/>
        <v>16160.512499999999</v>
      </c>
      <c r="K18" s="7">
        <f t="shared" si="0"/>
        <v>16235.4375</v>
      </c>
    </row>
    <row r="19" spans="1:11" x14ac:dyDescent="0.25">
      <c r="A19" s="6">
        <v>10</v>
      </c>
      <c r="B19" s="7">
        <v>16167</v>
      </c>
      <c r="C19" s="7">
        <v>16241</v>
      </c>
      <c r="D19" s="7">
        <v>16314</v>
      </c>
      <c r="E19" s="7">
        <v>16388</v>
      </c>
      <c r="G19" s="6">
        <v>10</v>
      </c>
      <c r="H19" s="7">
        <f t="shared" si="1"/>
        <v>16369.0875</v>
      </c>
      <c r="I19" s="7">
        <f t="shared" si="0"/>
        <v>16444.012500000001</v>
      </c>
      <c r="J19" s="7">
        <f t="shared" si="0"/>
        <v>16517.924999999999</v>
      </c>
      <c r="K19" s="7">
        <f t="shared" si="0"/>
        <v>16592.849999999999</v>
      </c>
    </row>
    <row r="20" spans="1:11" x14ac:dyDescent="0.25">
      <c r="A20" s="6">
        <v>11</v>
      </c>
      <c r="B20" s="7">
        <v>16520</v>
      </c>
      <c r="C20" s="7">
        <v>16594</v>
      </c>
      <c r="D20" s="7">
        <v>16667</v>
      </c>
      <c r="E20" s="7">
        <v>16741</v>
      </c>
      <c r="G20" s="6">
        <v>11</v>
      </c>
      <c r="H20" s="7">
        <f t="shared" si="1"/>
        <v>16726.5</v>
      </c>
      <c r="I20" s="7">
        <f t="shared" si="0"/>
        <v>16801.424999999999</v>
      </c>
      <c r="J20" s="7">
        <f t="shared" si="0"/>
        <v>16875.337499999998</v>
      </c>
      <c r="K20" s="7">
        <f t="shared" si="0"/>
        <v>16950.262500000001</v>
      </c>
    </row>
    <row r="21" spans="1:11" x14ac:dyDescent="0.25">
      <c r="A21" s="6">
        <v>12</v>
      </c>
      <c r="B21" s="7">
        <v>16874</v>
      </c>
      <c r="C21" s="7">
        <v>16947</v>
      </c>
      <c r="D21" s="7">
        <v>17021</v>
      </c>
      <c r="E21" s="7">
        <v>17094</v>
      </c>
      <c r="G21" s="6">
        <v>12</v>
      </c>
      <c r="H21" s="7">
        <f t="shared" si="1"/>
        <v>17084.924999999999</v>
      </c>
      <c r="I21" s="7">
        <f t="shared" si="0"/>
        <v>17158.837499999998</v>
      </c>
      <c r="J21" s="7">
        <f t="shared" si="0"/>
        <v>17233.762500000001</v>
      </c>
      <c r="K21" s="7">
        <f t="shared" si="0"/>
        <v>17307.674999999999</v>
      </c>
    </row>
    <row r="22" spans="1:11" x14ac:dyDescent="0.25">
      <c r="A22" s="6">
        <v>13</v>
      </c>
      <c r="B22" s="7">
        <v>17227</v>
      </c>
      <c r="C22" s="7">
        <v>17300</v>
      </c>
      <c r="D22" s="7">
        <v>17374</v>
      </c>
      <c r="E22" s="7">
        <v>17448</v>
      </c>
      <c r="G22" s="6">
        <v>13</v>
      </c>
      <c r="H22" s="7">
        <f t="shared" si="1"/>
        <v>17442.337499999998</v>
      </c>
      <c r="I22" s="7">
        <f t="shared" si="0"/>
        <v>17516.25</v>
      </c>
      <c r="J22" s="7">
        <f t="shared" si="0"/>
        <v>17591.174999999999</v>
      </c>
      <c r="K22" s="7">
        <f t="shared" si="0"/>
        <v>17666.099999999999</v>
      </c>
    </row>
    <row r="23" spans="1:11" x14ac:dyDescent="0.25">
      <c r="A23" s="6">
        <v>14</v>
      </c>
      <c r="B23" s="7">
        <v>17580</v>
      </c>
      <c r="C23" s="7">
        <v>17654</v>
      </c>
      <c r="D23" s="7">
        <v>17727</v>
      </c>
      <c r="E23" s="7">
        <v>17801</v>
      </c>
      <c r="G23" s="6">
        <v>14</v>
      </c>
      <c r="H23" s="7">
        <f t="shared" si="1"/>
        <v>17799.75</v>
      </c>
      <c r="I23" s="7">
        <f t="shared" si="0"/>
        <v>17874.674999999999</v>
      </c>
      <c r="J23" s="7">
        <f t="shared" si="0"/>
        <v>17948.587499999998</v>
      </c>
      <c r="K23" s="7">
        <f t="shared" si="0"/>
        <v>18023.512500000001</v>
      </c>
    </row>
    <row r="24" spans="1:11" x14ac:dyDescent="0.25">
      <c r="A24" s="6">
        <v>15</v>
      </c>
      <c r="B24" s="7">
        <v>17933</v>
      </c>
      <c r="C24" s="7">
        <v>18007</v>
      </c>
      <c r="D24" s="7">
        <v>18080</v>
      </c>
      <c r="E24" s="7">
        <v>18154</v>
      </c>
      <c r="G24" s="6">
        <v>15</v>
      </c>
      <c r="H24" s="7">
        <f t="shared" si="1"/>
        <v>18157.162499999999</v>
      </c>
      <c r="I24" s="7">
        <f t="shared" si="0"/>
        <v>18232.087499999998</v>
      </c>
      <c r="J24" s="7">
        <f t="shared" si="0"/>
        <v>18306</v>
      </c>
      <c r="K24" s="7">
        <f t="shared" si="0"/>
        <v>18380.924999999999</v>
      </c>
    </row>
    <row r="25" spans="1:11" x14ac:dyDescent="0.25">
      <c r="A25" s="6">
        <v>16</v>
      </c>
      <c r="B25" s="7">
        <v>18287</v>
      </c>
      <c r="C25" s="7">
        <v>18360</v>
      </c>
      <c r="D25" s="7">
        <v>18434</v>
      </c>
      <c r="E25" s="7">
        <v>18507</v>
      </c>
      <c r="G25" s="6">
        <v>16</v>
      </c>
      <c r="H25" s="7">
        <f t="shared" si="1"/>
        <v>18515.587499999998</v>
      </c>
      <c r="I25" s="7">
        <f t="shared" si="1"/>
        <v>18589.5</v>
      </c>
      <c r="J25" s="7">
        <f t="shared" si="1"/>
        <v>18664.424999999999</v>
      </c>
      <c r="K25" s="7">
        <f t="shared" si="1"/>
        <v>18738.337499999998</v>
      </c>
    </row>
    <row r="26" spans="1:11" x14ac:dyDescent="0.25">
      <c r="A26" s="6">
        <v>17</v>
      </c>
      <c r="B26" s="7">
        <v>18640</v>
      </c>
      <c r="C26" s="7">
        <v>18713</v>
      </c>
      <c r="D26" s="7">
        <v>18787</v>
      </c>
      <c r="E26" s="7">
        <v>18861</v>
      </c>
      <c r="G26" s="6">
        <v>17</v>
      </c>
      <c r="H26" s="7">
        <f t="shared" si="1"/>
        <v>18873</v>
      </c>
      <c r="I26" s="7">
        <f t="shared" si="1"/>
        <v>18946.912499999999</v>
      </c>
      <c r="J26" s="7">
        <f t="shared" si="1"/>
        <v>19021.837499999998</v>
      </c>
      <c r="K26" s="7">
        <f t="shared" si="1"/>
        <v>19096.762500000001</v>
      </c>
    </row>
    <row r="27" spans="1:11" x14ac:dyDescent="0.25">
      <c r="A27" s="6">
        <v>18</v>
      </c>
      <c r="B27" s="7">
        <v>18993</v>
      </c>
      <c r="C27" s="7">
        <v>19067</v>
      </c>
      <c r="D27" s="7">
        <v>19140</v>
      </c>
      <c r="E27" s="7">
        <v>19214</v>
      </c>
      <c r="G27" s="6">
        <v>18</v>
      </c>
      <c r="H27" s="7">
        <f t="shared" si="1"/>
        <v>19230.412499999999</v>
      </c>
      <c r="I27" s="7">
        <f t="shared" si="1"/>
        <v>19305.337499999998</v>
      </c>
      <c r="J27" s="7">
        <f t="shared" si="1"/>
        <v>19379.25</v>
      </c>
      <c r="K27" s="7">
        <f t="shared" si="1"/>
        <v>19454.174999999999</v>
      </c>
    </row>
    <row r="28" spans="1:11" x14ac:dyDescent="0.25">
      <c r="A28" s="6">
        <v>19</v>
      </c>
      <c r="B28" s="7">
        <v>19346</v>
      </c>
      <c r="C28" s="7">
        <v>19420</v>
      </c>
      <c r="D28" s="7">
        <v>19493</v>
      </c>
      <c r="E28" s="7">
        <v>19567</v>
      </c>
      <c r="G28" s="6">
        <v>19</v>
      </c>
      <c r="H28" s="7">
        <f t="shared" si="1"/>
        <v>19587.825000000001</v>
      </c>
      <c r="I28" s="7">
        <f t="shared" si="1"/>
        <v>19662.75</v>
      </c>
      <c r="J28" s="7">
        <f t="shared" si="1"/>
        <v>19736.662499999999</v>
      </c>
      <c r="K28" s="7">
        <f t="shared" si="1"/>
        <v>19811.587499999998</v>
      </c>
    </row>
    <row r="29" spans="1:11" x14ac:dyDescent="0.25">
      <c r="A29" s="6">
        <v>20</v>
      </c>
      <c r="B29" s="7">
        <v>19700</v>
      </c>
      <c r="C29" s="7">
        <v>19773</v>
      </c>
      <c r="D29" s="7">
        <v>19847</v>
      </c>
      <c r="E29" s="7">
        <v>19920</v>
      </c>
      <c r="G29" s="6">
        <v>20</v>
      </c>
      <c r="H29" s="7">
        <f t="shared" si="1"/>
        <v>19946.25</v>
      </c>
      <c r="I29" s="7">
        <f t="shared" si="1"/>
        <v>20020.162499999999</v>
      </c>
      <c r="J29" s="7">
        <f t="shared" si="1"/>
        <v>20095.087499999998</v>
      </c>
      <c r="K29" s="7">
        <f t="shared" si="1"/>
        <v>20169</v>
      </c>
    </row>
    <row r="32" spans="1:11" x14ac:dyDescent="0.25">
      <c r="A32" s="6"/>
      <c r="B32" s="7"/>
      <c r="C32" s="7"/>
      <c r="D32" s="7"/>
      <c r="E32" s="7"/>
    </row>
    <row r="33" spans="1:5" x14ac:dyDescent="0.25">
      <c r="A33" s="6"/>
      <c r="B33" s="7"/>
      <c r="C33" s="7"/>
      <c r="D33" s="7"/>
      <c r="E33" s="7"/>
    </row>
    <row r="34" spans="1:5" x14ac:dyDescent="0.25">
      <c r="A34" s="6"/>
      <c r="B34" s="7"/>
      <c r="C34" s="7"/>
      <c r="D34" s="7"/>
      <c r="E34" s="7"/>
    </row>
    <row r="35" spans="1:5" x14ac:dyDescent="0.25">
      <c r="A35" s="6"/>
      <c r="B35" s="7"/>
      <c r="C35" s="7"/>
      <c r="D35" s="7"/>
      <c r="E35" s="7"/>
    </row>
    <row r="36" spans="1:5" x14ac:dyDescent="0.25">
      <c r="A36" s="6"/>
      <c r="B36" s="7"/>
      <c r="C36" s="7"/>
      <c r="D36" s="7"/>
      <c r="E36" s="7"/>
    </row>
    <row r="37" spans="1:5" x14ac:dyDescent="0.25">
      <c r="A37" s="6"/>
      <c r="B37" s="7"/>
      <c r="C37" s="7"/>
      <c r="D37" s="7"/>
      <c r="E37" s="7"/>
    </row>
    <row r="38" spans="1:5" x14ac:dyDescent="0.25">
      <c r="A38" s="6"/>
      <c r="B38" s="7"/>
      <c r="C38" s="7"/>
      <c r="D38" s="7"/>
      <c r="E38" s="7"/>
    </row>
    <row r="39" spans="1:5" x14ac:dyDescent="0.25">
      <c r="A39" s="6"/>
      <c r="B39" s="7"/>
      <c r="C39" s="7"/>
      <c r="D39" s="7"/>
      <c r="E39" s="7"/>
    </row>
    <row r="40" spans="1:5" x14ac:dyDescent="0.25">
      <c r="A40" s="6"/>
      <c r="B40" s="7"/>
      <c r="C40" s="7"/>
      <c r="D40" s="7"/>
      <c r="E40" s="7"/>
    </row>
    <row r="41" spans="1:5" x14ac:dyDescent="0.25">
      <c r="A41" s="6"/>
      <c r="B41" s="7"/>
      <c r="C41" s="7"/>
      <c r="D41" s="7"/>
      <c r="E41" s="7"/>
    </row>
    <row r="42" spans="1:5" x14ac:dyDescent="0.25">
      <c r="A42" s="6"/>
      <c r="B42" s="7"/>
      <c r="C42" s="7"/>
      <c r="D42" s="7"/>
      <c r="E42" s="7"/>
    </row>
    <row r="43" spans="1:5" x14ac:dyDescent="0.25">
      <c r="A43" s="6"/>
      <c r="B43" s="7"/>
      <c r="C43" s="7"/>
      <c r="D43" s="7"/>
      <c r="E43" s="7"/>
    </row>
  </sheetData>
  <mergeCells count="10">
    <mergeCell ref="A5:E5"/>
    <mergeCell ref="A1:E1"/>
    <mergeCell ref="A2:E2"/>
    <mergeCell ref="A3:E3"/>
    <mergeCell ref="A4:E4"/>
    <mergeCell ref="G1:K1"/>
    <mergeCell ref="G2:K2"/>
    <mergeCell ref="G3:K3"/>
    <mergeCell ref="G4:K4"/>
    <mergeCell ref="G5:K5"/>
  </mergeCells>
  <phoneticPr fontId="0" type="noConversion"/>
  <pageMargins left="0.7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G1" workbookViewId="0">
      <selection activeCell="H3" sqref="H3:L3"/>
    </sheetView>
  </sheetViews>
  <sheetFormatPr defaultRowHeight="18" x14ac:dyDescent="0.25"/>
  <cols>
    <col min="1" max="1" width="23.7109375" style="5" hidden="1" customWidth="1"/>
    <col min="2" max="2" width="9.7109375" style="5" hidden="1" customWidth="1"/>
    <col min="3" max="3" width="13.7109375" style="5" hidden="1" customWidth="1"/>
    <col min="4" max="4" width="9.7109375" style="5" hidden="1" customWidth="1"/>
    <col min="5" max="5" width="13.7109375" style="5" hidden="1" customWidth="1"/>
    <col min="6" max="6" width="0" style="5" hidden="1" customWidth="1"/>
    <col min="7" max="9" width="9.140625" style="5"/>
    <col min="10" max="10" width="12.28515625" style="5" customWidth="1"/>
    <col min="11" max="11" width="9.140625" style="5"/>
    <col min="12" max="12" width="12" style="5" customWidth="1"/>
    <col min="13" max="13" width="11.85546875" style="5" customWidth="1"/>
    <col min="14" max="16384" width="9.140625" style="5"/>
  </cols>
  <sheetData>
    <row r="1" spans="1:13" s="8" customFormat="1" x14ac:dyDescent="0.25">
      <c r="A1" s="31" t="s">
        <v>11</v>
      </c>
      <c r="B1" s="31"/>
      <c r="C1" s="31"/>
      <c r="D1" s="31"/>
      <c r="E1" s="31"/>
      <c r="F1" s="31"/>
      <c r="H1" s="31" t="s">
        <v>11</v>
      </c>
      <c r="I1" s="31"/>
      <c r="J1" s="31"/>
      <c r="K1" s="31"/>
      <c r="L1" s="31"/>
      <c r="M1" s="31"/>
    </row>
    <row r="2" spans="1:13" s="8" customFormat="1" x14ac:dyDescent="0.25">
      <c r="A2" s="31" t="s">
        <v>127</v>
      </c>
      <c r="B2" s="31"/>
      <c r="C2" s="31"/>
      <c r="D2" s="31"/>
      <c r="E2" s="31"/>
      <c r="F2" s="31"/>
      <c r="H2" s="31" t="s">
        <v>138</v>
      </c>
      <c r="I2" s="31"/>
      <c r="J2" s="31"/>
      <c r="K2" s="31"/>
      <c r="L2" s="31"/>
      <c r="M2" s="31"/>
    </row>
    <row r="3" spans="1:13" s="8" customFormat="1" x14ac:dyDescent="0.25">
      <c r="A3" s="31" t="s">
        <v>13</v>
      </c>
      <c r="B3" s="31"/>
      <c r="C3" s="31"/>
      <c r="D3" s="31"/>
      <c r="E3" s="31"/>
      <c r="H3" s="31" t="s">
        <v>13</v>
      </c>
      <c r="I3" s="31"/>
      <c r="J3" s="31"/>
      <c r="K3" s="31"/>
      <c r="L3" s="31"/>
    </row>
    <row r="4" spans="1:13" s="8" customFormat="1" x14ac:dyDescent="0.25">
      <c r="A4" s="31" t="s">
        <v>126</v>
      </c>
      <c r="B4" s="31"/>
      <c r="C4" s="31"/>
      <c r="D4" s="31"/>
      <c r="E4" s="31"/>
      <c r="F4" s="31"/>
      <c r="H4" s="31" t="s">
        <v>132</v>
      </c>
      <c r="I4" s="31"/>
      <c r="J4" s="31"/>
      <c r="K4" s="31"/>
      <c r="L4" s="31"/>
      <c r="M4" s="31"/>
    </row>
    <row r="5" spans="1:13" s="8" customFormat="1" x14ac:dyDescent="0.25">
      <c r="A5" s="31" t="s">
        <v>67</v>
      </c>
      <c r="B5" s="31"/>
      <c r="C5" s="31"/>
      <c r="D5" s="31"/>
      <c r="E5" s="31"/>
      <c r="F5" s="1"/>
      <c r="H5" s="31" t="s">
        <v>67</v>
      </c>
      <c r="I5" s="31"/>
      <c r="J5" s="31"/>
      <c r="K5" s="31"/>
      <c r="L5" s="31"/>
      <c r="M5" s="25"/>
    </row>
    <row r="7" spans="1:13" x14ac:dyDescent="0.25">
      <c r="A7" s="1" t="s">
        <v>0</v>
      </c>
      <c r="C7" s="1" t="s">
        <v>4</v>
      </c>
      <c r="E7" s="1" t="s">
        <v>5</v>
      </c>
      <c r="H7" s="25" t="s">
        <v>0</v>
      </c>
      <c r="J7" s="25" t="s">
        <v>4</v>
      </c>
      <c r="L7" s="25" t="s">
        <v>5</v>
      </c>
    </row>
    <row r="8" spans="1:13" x14ac:dyDescent="0.25">
      <c r="B8" s="5" t="s">
        <v>6</v>
      </c>
      <c r="I8" s="5" t="s">
        <v>6</v>
      </c>
    </row>
    <row r="9" spans="1:13" x14ac:dyDescent="0.25">
      <c r="A9" s="6">
        <v>0</v>
      </c>
      <c r="C9" s="7">
        <v>26690</v>
      </c>
      <c r="E9" s="7">
        <v>32961</v>
      </c>
      <c r="H9" s="6">
        <v>0</v>
      </c>
      <c r="J9" s="7">
        <f>SUM(C9*1.0125)</f>
        <v>27023.625</v>
      </c>
      <c r="K9" s="7"/>
      <c r="L9" s="7">
        <f t="shared" ref="L9:L24" si="0">SUM(E9*1.0125)</f>
        <v>33373.012499999997</v>
      </c>
    </row>
    <row r="10" spans="1:13" x14ac:dyDescent="0.25">
      <c r="A10" s="6">
        <v>1</v>
      </c>
      <c r="B10" s="5" t="s">
        <v>6</v>
      </c>
      <c r="C10" s="7">
        <v>26843</v>
      </c>
      <c r="E10" s="7">
        <v>33460</v>
      </c>
      <c r="H10" s="6">
        <v>1</v>
      </c>
      <c r="I10" s="5" t="s">
        <v>6</v>
      </c>
      <c r="J10" s="7">
        <f t="shared" ref="J10:J24" si="1">SUM(C10*1.0125)</f>
        <v>27178.537499999999</v>
      </c>
      <c r="L10" s="7">
        <f t="shared" si="0"/>
        <v>33878.25</v>
      </c>
    </row>
    <row r="11" spans="1:13" x14ac:dyDescent="0.25">
      <c r="A11" s="6">
        <v>2</v>
      </c>
      <c r="B11" s="5" t="s">
        <v>6</v>
      </c>
      <c r="C11" s="7">
        <v>26996</v>
      </c>
      <c r="E11" s="7">
        <v>33959</v>
      </c>
      <c r="H11" s="6">
        <v>2</v>
      </c>
      <c r="I11" s="5" t="s">
        <v>6</v>
      </c>
      <c r="J11" s="7">
        <f t="shared" si="1"/>
        <v>27333.449999999997</v>
      </c>
      <c r="L11" s="7">
        <f t="shared" si="0"/>
        <v>34383.487499999996</v>
      </c>
    </row>
    <row r="12" spans="1:13" x14ac:dyDescent="0.25">
      <c r="A12" s="6">
        <v>3</v>
      </c>
      <c r="B12" s="5" t="s">
        <v>6</v>
      </c>
      <c r="C12" s="7">
        <v>27149</v>
      </c>
      <c r="E12" s="7">
        <v>34458</v>
      </c>
      <c r="H12" s="6">
        <v>3</v>
      </c>
      <c r="I12" s="5" t="s">
        <v>6</v>
      </c>
      <c r="J12" s="7">
        <f t="shared" si="1"/>
        <v>27488.362499999999</v>
      </c>
      <c r="L12" s="7">
        <f t="shared" si="0"/>
        <v>34888.724999999999</v>
      </c>
    </row>
    <row r="13" spans="1:13" x14ac:dyDescent="0.25">
      <c r="A13" s="6">
        <v>4</v>
      </c>
      <c r="B13" s="5" t="s">
        <v>6</v>
      </c>
      <c r="C13" s="7">
        <v>27302</v>
      </c>
      <c r="E13" s="7">
        <v>34957</v>
      </c>
      <c r="H13" s="6">
        <v>4</v>
      </c>
      <c r="I13" s="5" t="s">
        <v>6</v>
      </c>
      <c r="J13" s="7">
        <f t="shared" si="1"/>
        <v>27643.274999999998</v>
      </c>
      <c r="L13" s="7">
        <f t="shared" si="0"/>
        <v>35393.962500000001</v>
      </c>
    </row>
    <row r="14" spans="1:13" x14ac:dyDescent="0.25">
      <c r="A14" s="6">
        <v>5</v>
      </c>
      <c r="B14" s="5" t="s">
        <v>6</v>
      </c>
      <c r="C14" s="7">
        <v>27455</v>
      </c>
      <c r="E14" s="7">
        <v>35457</v>
      </c>
      <c r="H14" s="6">
        <v>5</v>
      </c>
      <c r="I14" s="5" t="s">
        <v>6</v>
      </c>
      <c r="J14" s="7">
        <f t="shared" si="1"/>
        <v>27798.1875</v>
      </c>
      <c r="L14" s="7">
        <f t="shared" si="0"/>
        <v>35900.212500000001</v>
      </c>
    </row>
    <row r="15" spans="1:13" x14ac:dyDescent="0.25">
      <c r="A15" s="6">
        <v>6</v>
      </c>
      <c r="B15" s="5" t="s">
        <v>6</v>
      </c>
      <c r="C15" s="7">
        <v>27608</v>
      </c>
      <c r="E15" s="7">
        <v>35956</v>
      </c>
      <c r="H15" s="6">
        <v>6</v>
      </c>
      <c r="I15" s="5" t="s">
        <v>6</v>
      </c>
      <c r="J15" s="7">
        <f t="shared" si="1"/>
        <v>27953.1</v>
      </c>
      <c r="L15" s="7">
        <f t="shared" si="0"/>
        <v>36405.449999999997</v>
      </c>
    </row>
    <row r="16" spans="1:13" x14ac:dyDescent="0.25">
      <c r="A16" s="6">
        <v>7</v>
      </c>
      <c r="B16" s="5" t="s">
        <v>6</v>
      </c>
      <c r="C16" s="7">
        <v>27800</v>
      </c>
      <c r="E16" s="7">
        <v>36455</v>
      </c>
      <c r="H16" s="6">
        <v>7</v>
      </c>
      <c r="I16" s="5" t="s">
        <v>6</v>
      </c>
      <c r="J16" s="7">
        <f t="shared" si="1"/>
        <v>28147.5</v>
      </c>
      <c r="L16" s="7">
        <f t="shared" si="0"/>
        <v>36910.6875</v>
      </c>
    </row>
    <row r="17" spans="1:12" x14ac:dyDescent="0.25">
      <c r="A17" s="6">
        <v>8</v>
      </c>
      <c r="B17" s="5" t="s">
        <v>6</v>
      </c>
      <c r="C17" s="7">
        <v>27991</v>
      </c>
      <c r="E17" s="7">
        <v>36954</v>
      </c>
      <c r="H17" s="6">
        <v>8</v>
      </c>
      <c r="I17" s="5" t="s">
        <v>6</v>
      </c>
      <c r="J17" s="7">
        <f t="shared" si="1"/>
        <v>28340.887499999997</v>
      </c>
      <c r="L17" s="7">
        <f t="shared" si="0"/>
        <v>37415.924999999996</v>
      </c>
    </row>
    <row r="18" spans="1:12" x14ac:dyDescent="0.25">
      <c r="A18" s="6">
        <v>9</v>
      </c>
      <c r="B18" s="5" t="s">
        <v>6</v>
      </c>
      <c r="C18" s="7">
        <v>28183</v>
      </c>
      <c r="E18" s="7">
        <v>37453</v>
      </c>
      <c r="H18" s="6">
        <v>9</v>
      </c>
      <c r="I18" s="5" t="s">
        <v>6</v>
      </c>
      <c r="J18" s="7">
        <f t="shared" si="1"/>
        <v>28535.287499999999</v>
      </c>
      <c r="L18" s="7">
        <f t="shared" si="0"/>
        <v>37921.162499999999</v>
      </c>
    </row>
    <row r="19" spans="1:12" x14ac:dyDescent="0.25">
      <c r="A19" s="6">
        <v>10</v>
      </c>
      <c r="B19" s="5" t="s">
        <v>6</v>
      </c>
      <c r="C19" s="7">
        <v>28373</v>
      </c>
      <c r="E19" s="7">
        <v>37952</v>
      </c>
      <c r="H19" s="6">
        <v>10</v>
      </c>
      <c r="I19" s="5" t="s">
        <v>6</v>
      </c>
      <c r="J19" s="7">
        <f t="shared" si="1"/>
        <v>28727.662499999999</v>
      </c>
      <c r="L19" s="7">
        <f t="shared" si="0"/>
        <v>38426.400000000001</v>
      </c>
    </row>
    <row r="20" spans="1:12" x14ac:dyDescent="0.25">
      <c r="A20" s="6">
        <v>11</v>
      </c>
      <c r="B20" s="5" t="s">
        <v>6</v>
      </c>
      <c r="C20" s="7">
        <v>28565</v>
      </c>
      <c r="E20" s="7">
        <v>38451</v>
      </c>
      <c r="H20" s="6">
        <v>11</v>
      </c>
      <c r="I20" s="5" t="s">
        <v>6</v>
      </c>
      <c r="J20" s="7">
        <f t="shared" si="1"/>
        <v>28922.0625</v>
      </c>
      <c r="L20" s="7">
        <f t="shared" si="0"/>
        <v>38931.637499999997</v>
      </c>
    </row>
    <row r="21" spans="1:12" x14ac:dyDescent="0.25">
      <c r="A21" s="6">
        <v>12</v>
      </c>
      <c r="B21" s="5" t="s">
        <v>6</v>
      </c>
      <c r="C21" s="7">
        <v>28756</v>
      </c>
      <c r="E21" s="7">
        <v>38950</v>
      </c>
      <c r="H21" s="6">
        <v>12</v>
      </c>
      <c r="I21" s="5" t="s">
        <v>6</v>
      </c>
      <c r="J21" s="7">
        <f t="shared" si="1"/>
        <v>29115.449999999997</v>
      </c>
      <c r="L21" s="7">
        <f t="shared" si="0"/>
        <v>39436.875</v>
      </c>
    </row>
    <row r="22" spans="1:12" x14ac:dyDescent="0.25">
      <c r="A22" s="6">
        <v>13</v>
      </c>
      <c r="B22" s="5" t="s">
        <v>6</v>
      </c>
      <c r="C22" s="7">
        <v>28948</v>
      </c>
      <c r="E22" s="7">
        <v>39449</v>
      </c>
      <c r="H22" s="6">
        <v>13</v>
      </c>
      <c r="I22" s="5" t="s">
        <v>6</v>
      </c>
      <c r="J22" s="7">
        <f t="shared" si="1"/>
        <v>29309.85</v>
      </c>
      <c r="L22" s="7">
        <f t="shared" si="0"/>
        <v>39942.112499999996</v>
      </c>
    </row>
    <row r="23" spans="1:12" x14ac:dyDescent="0.25">
      <c r="A23" s="6">
        <v>14</v>
      </c>
      <c r="B23" s="5" t="s">
        <v>6</v>
      </c>
      <c r="C23" s="7">
        <v>29138</v>
      </c>
      <c r="E23" s="7">
        <v>39949</v>
      </c>
      <c r="H23" s="6">
        <v>14</v>
      </c>
      <c r="I23" s="5" t="s">
        <v>6</v>
      </c>
      <c r="J23" s="7">
        <f t="shared" si="1"/>
        <v>29502.224999999999</v>
      </c>
      <c r="L23" s="7">
        <f t="shared" si="0"/>
        <v>40448.362499999996</v>
      </c>
    </row>
    <row r="24" spans="1:12" x14ac:dyDescent="0.25">
      <c r="A24" s="6">
        <v>15</v>
      </c>
      <c r="B24" s="5" t="s">
        <v>6</v>
      </c>
      <c r="C24" s="7">
        <v>29330</v>
      </c>
      <c r="E24" s="7">
        <v>40448</v>
      </c>
      <c r="H24" s="6">
        <v>15</v>
      </c>
      <c r="I24" s="5" t="s">
        <v>6</v>
      </c>
      <c r="J24" s="7">
        <f t="shared" si="1"/>
        <v>29696.625</v>
      </c>
      <c r="L24" s="7">
        <f t="shared" si="0"/>
        <v>40953.599999999999</v>
      </c>
    </row>
    <row r="25" spans="1:12" x14ac:dyDescent="0.25">
      <c r="A25" s="6"/>
      <c r="C25" s="7"/>
      <c r="E25" s="7"/>
    </row>
    <row r="26" spans="1:12" x14ac:dyDescent="0.25">
      <c r="A26" s="6"/>
      <c r="C26" s="7"/>
      <c r="E26" s="7"/>
    </row>
    <row r="27" spans="1:12" x14ac:dyDescent="0.25">
      <c r="A27" s="6"/>
      <c r="C27" s="7"/>
      <c r="E27" s="7"/>
    </row>
    <row r="28" spans="1:12" x14ac:dyDescent="0.25">
      <c r="A28" s="6"/>
      <c r="C28" s="7"/>
      <c r="E28" s="7"/>
    </row>
    <row r="29" spans="1:12" x14ac:dyDescent="0.25">
      <c r="A29" s="6"/>
      <c r="C29" s="7"/>
      <c r="E29" s="7"/>
    </row>
    <row r="30" spans="1:12" x14ac:dyDescent="0.25">
      <c r="A30" s="6"/>
      <c r="C30" s="7"/>
      <c r="E30" s="7"/>
    </row>
    <row r="31" spans="1:12" x14ac:dyDescent="0.25">
      <c r="A31" s="6"/>
      <c r="C31" s="7"/>
      <c r="E31" s="7"/>
    </row>
    <row r="32" spans="1:12" x14ac:dyDescent="0.25">
      <c r="A32" s="6"/>
      <c r="C32" s="7"/>
      <c r="E32" s="7"/>
    </row>
    <row r="33" spans="1:5" x14ac:dyDescent="0.25">
      <c r="A33" s="6"/>
      <c r="C33" s="7"/>
      <c r="E33" s="7"/>
    </row>
    <row r="34" spans="1:5" x14ac:dyDescent="0.25">
      <c r="A34" s="6"/>
      <c r="C34" s="7"/>
      <c r="E34" s="7"/>
    </row>
    <row r="35" spans="1:5" x14ac:dyDescent="0.25">
      <c r="A35" s="6"/>
      <c r="C35" s="7"/>
      <c r="E35" s="7"/>
    </row>
    <row r="36" spans="1:5" x14ac:dyDescent="0.25">
      <c r="A36" s="6"/>
      <c r="C36" s="7"/>
      <c r="E36" s="7"/>
    </row>
    <row r="37" spans="1:5" x14ac:dyDescent="0.25">
      <c r="A37" s="6"/>
      <c r="C37" s="7"/>
      <c r="E37" s="7"/>
    </row>
  </sheetData>
  <mergeCells count="10">
    <mergeCell ref="A5:E5"/>
    <mergeCell ref="A1:F1"/>
    <mergeCell ref="A2:F2"/>
    <mergeCell ref="A3:E3"/>
    <mergeCell ref="A4:F4"/>
    <mergeCell ref="H1:M1"/>
    <mergeCell ref="H2:M2"/>
    <mergeCell ref="H3:L3"/>
    <mergeCell ref="H4:M4"/>
    <mergeCell ref="H5:L5"/>
  </mergeCells>
  <phoneticPr fontId="0" type="noConversion"/>
  <pageMargins left="1.34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Administrator</vt:lpstr>
      <vt:lpstr>Supplemental</vt:lpstr>
      <vt:lpstr>Classified 2</vt:lpstr>
      <vt:lpstr>Para 60-96</vt:lpstr>
      <vt:lpstr>Nurse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Blytheville Public Schools</dc:creator>
  <cp:lastModifiedBy>Jennifer Hopper</cp:lastModifiedBy>
  <cp:lastPrinted>2017-01-31T20:08:03Z</cp:lastPrinted>
  <dcterms:created xsi:type="dcterms:W3CDTF">2010-03-10T20:23:22Z</dcterms:created>
  <dcterms:modified xsi:type="dcterms:W3CDTF">2017-09-11T16:24:30Z</dcterms:modified>
</cp:coreProperties>
</file>