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Mary\Financial Transparency Site Updates\2017-2018\"/>
    </mc:Choice>
  </mc:AlternateContent>
  <bookViews>
    <workbookView xWindow="0" yWindow="0" windowWidth="19200" windowHeight="11565" activeTab="1"/>
  </bookViews>
  <sheets>
    <sheet name="Notes" sheetId="3" r:id="rId1"/>
    <sheet name="August18" sheetId="25" r:id="rId2"/>
    <sheet name="July18" sheetId="24" r:id="rId3"/>
    <sheet name="June18" sheetId="23" r:id="rId4"/>
    <sheet name="May18" sheetId="22" r:id="rId5"/>
    <sheet name="Apr18" sheetId="21" r:id="rId6"/>
    <sheet name="Mar18" sheetId="20" r:id="rId7"/>
    <sheet name="Feb18" sheetId="19" r:id="rId8"/>
    <sheet name="Jan18" sheetId="18" r:id="rId9"/>
    <sheet name="Dec17" sheetId="17" r:id="rId10"/>
    <sheet name="Nov17" sheetId="16" r:id="rId11"/>
    <sheet name="Oct17" sheetId="15" r:id="rId12"/>
    <sheet name="Sept17" sheetId="14" r:id="rId13"/>
  </sheets>
  <calcPr calcId="162913"/>
</workbook>
</file>

<file path=xl/calcChain.xml><?xml version="1.0" encoding="utf-8"?>
<calcChain xmlns="http://schemas.openxmlformats.org/spreadsheetml/2006/main">
  <c r="C13" i="25" l="1"/>
  <c r="C12" i="25"/>
  <c r="C43" i="25"/>
  <c r="C25" i="25" l="1"/>
  <c r="C45" i="25" s="1"/>
  <c r="C12" i="24"/>
  <c r="C36" i="24"/>
  <c r="C26" i="24"/>
  <c r="C38" i="24" l="1"/>
  <c r="C40" i="23"/>
  <c r="C25" i="23"/>
  <c r="C42" i="23" l="1"/>
  <c r="C38" i="22"/>
  <c r="C25" i="22"/>
  <c r="C40" i="22" l="1"/>
  <c r="C40" i="21"/>
  <c r="C25" i="21" l="1"/>
  <c r="C42" i="21" l="1"/>
  <c r="C25" i="20"/>
  <c r="C40" i="20"/>
  <c r="C43" i="20" s="1"/>
  <c r="C36" i="19" l="1"/>
  <c r="C24" i="19"/>
  <c r="C39" i="19" l="1"/>
  <c r="C38" i="18"/>
  <c r="C24" i="18"/>
  <c r="C41" i="18" l="1"/>
  <c r="C35" i="17"/>
  <c r="C24" i="17"/>
  <c r="C37" i="16"/>
  <c r="C24" i="16"/>
  <c r="C38" i="17" l="1"/>
  <c r="C40" i="16"/>
  <c r="C36" i="15"/>
  <c r="C24" i="15"/>
  <c r="C39" i="15" l="1"/>
  <c r="C24" i="14"/>
  <c r="C34" i="14" l="1"/>
  <c r="C37" i="14" l="1"/>
</calcChain>
</file>

<file path=xl/sharedStrings.xml><?xml version="1.0" encoding="utf-8"?>
<sst xmlns="http://schemas.openxmlformats.org/spreadsheetml/2006/main" count="441" uniqueCount="43">
  <si>
    <r>
      <rPr>
        <sz val="10"/>
        <rFont val="Arial"/>
      </rPr>
      <t>Fund Number</t>
    </r>
  </si>
  <si>
    <r>
      <rPr>
        <sz val="10"/>
        <rFont val="Arial"/>
      </rPr>
      <t>Fund Description</t>
    </r>
  </si>
  <si>
    <t>Athletics</t>
  </si>
  <si>
    <t>Print Shop</t>
  </si>
  <si>
    <t>High School Allotment</t>
  </si>
  <si>
    <t>Utilities/District Wide</t>
  </si>
  <si>
    <t>Custodial</t>
  </si>
  <si>
    <t>Maintenance</t>
  </si>
  <si>
    <t>General Fund</t>
  </si>
  <si>
    <t>Head Start</t>
  </si>
  <si>
    <t>Esea Title I(A)Basic Prgm</t>
  </si>
  <si>
    <t>Idea-Part B, Formula</t>
  </si>
  <si>
    <t>Idea-Part B, Preschool</t>
  </si>
  <si>
    <t>School Lunch Program Fund</t>
  </si>
  <si>
    <t>Vocational Ed-Basic Grant</t>
  </si>
  <si>
    <t>Title II, Part A-T&amp;P T&amp;R</t>
  </si>
  <si>
    <t>Title III-Lep &amp; Immigrant</t>
  </si>
  <si>
    <t>Various Federal Programs</t>
  </si>
  <si>
    <t>Shared Serv-Reg Day Schl</t>
  </si>
  <si>
    <t>SSA-Juv Attn Ctr</t>
  </si>
  <si>
    <t>Preventive Maintenance Fund</t>
  </si>
  <si>
    <t>Note:</t>
  </si>
  <si>
    <t>Payroll earnings are presented as calculated on the day the information was downloaded.  Small differences can occur after the download.</t>
  </si>
  <si>
    <t xml:space="preserve">Amounts earned are determined by the number of days worked in the contract period.  </t>
  </si>
  <si>
    <t>Many employees do not work during part of the summer - thus there are fluctuations in the amount earned in the various months.</t>
  </si>
  <si>
    <t>All payments made electronically from the Payroll Clearing bank account are listed for each month, following the payroll earnings by fund.</t>
  </si>
  <si>
    <t>Payments for Payroll disbursements made by AP check are included in the Check Register on the Financial Transparency site.</t>
  </si>
  <si>
    <t>These payments may include both the employer portion and the employee portion.</t>
  </si>
  <si>
    <t>Amount</t>
  </si>
  <si>
    <t>Electronic Payments from Payroll Clearing Account:</t>
  </si>
  <si>
    <t>USATAXPYMT IRS</t>
  </si>
  <si>
    <t>Penserv Plan</t>
  </si>
  <si>
    <t>Grand Total</t>
  </si>
  <si>
    <t>Childsupp Systems &amp; Methweb</t>
  </si>
  <si>
    <t>Special Rev Funds - Local</t>
  </si>
  <si>
    <t>Capital Projects</t>
  </si>
  <si>
    <t>Career &amp; Technology</t>
  </si>
  <si>
    <t>Special Revenue Fd-Local</t>
  </si>
  <si>
    <t>Texnet State Comptroller</t>
  </si>
  <si>
    <r>
      <rPr>
        <sz val="10"/>
        <rFont val="Arial"/>
      </rPr>
      <t>      Total Period Earned Amount</t>
    </r>
  </si>
  <si>
    <t>Competitive grant-3 year term</t>
  </si>
  <si>
    <t>Carl Perkins - Career Cluster</t>
  </si>
  <si>
    <t>Title IV, Part A, Subpart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</si>
</sst>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/>
    <xf numFmtId="0" fontId="4" fillId="0" borderId="0" xfId="3"/>
    <xf numFmtId="0" fontId="4" fillId="0" borderId="0" xfId="3" applyAlignment="1">
      <alignment horizontal="left"/>
    </xf>
    <xf numFmtId="0" fontId="2" fillId="0" borderId="0" xfId="3" applyFont="1"/>
    <xf numFmtId="0" fontId="4" fillId="0" borderId="0" xfId="3" applyFont="1"/>
    <xf numFmtId="43" fontId="4" fillId="0" borderId="0" xfId="1" applyFont="1" applyAlignment="1">
      <alignment horizontal="right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0" fontId="4" fillId="0" borderId="0" xfId="0" applyFont="1" applyAlignment="1">
      <alignment horizontal="left"/>
    </xf>
    <xf numFmtId="164" fontId="0" fillId="0" borderId="0" xfId="0" applyNumberFormat="1"/>
    <xf numFmtId="44" fontId="0" fillId="0" borderId="0" xfId="2" applyFont="1"/>
    <xf numFmtId="43" fontId="0" fillId="0" borderId="2" xfId="1" applyFont="1" applyBorder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44" fontId="0" fillId="0" borderId="1" xfId="1" applyNumberFormat="1" applyFont="1" applyBorder="1" applyAlignment="1">
      <alignment horizontal="right"/>
    </xf>
    <xf numFmtId="43" fontId="0" fillId="0" borderId="0" xfId="2" applyNumberFormat="1" applyFont="1"/>
    <xf numFmtId="43" fontId="0" fillId="0" borderId="0" xfId="1" applyNumberFormat="1" applyFont="1"/>
    <xf numFmtId="1" fontId="0" fillId="0" borderId="0" xfId="0" applyNumberFormat="1"/>
    <xf numFmtId="8" fontId="0" fillId="0" borderId="0" xfId="0" applyNumberFormat="1"/>
    <xf numFmtId="16" fontId="0" fillId="0" borderId="0" xfId="0" applyNumberFormat="1"/>
    <xf numFmtId="0" fontId="5" fillId="0" borderId="0" xfId="0" applyFont="1" applyAlignment="1">
      <alignment horizontal="center" vertical="top" wrapText="1"/>
    </xf>
    <xf numFmtId="44" fontId="0" fillId="0" borderId="0" xfId="1" applyNumberFormat="1" applyFont="1" applyBorder="1" applyAlignment="1">
      <alignment horizontal="right"/>
    </xf>
    <xf numFmtId="43" fontId="5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right"/>
    </xf>
    <xf numFmtId="1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ColWidth="9.140625" defaultRowHeight="12.75" x14ac:dyDescent="0.2"/>
  <cols>
    <col min="1" max="1" width="3.5703125" style="4" customWidth="1"/>
    <col min="2" max="2" width="118.28515625" style="4" bestFit="1" customWidth="1"/>
    <col min="3" max="16384" width="9.140625" style="4"/>
  </cols>
  <sheetData>
    <row r="1" spans="1:2" x14ac:dyDescent="0.2">
      <c r="A1" s="6" t="s">
        <v>21</v>
      </c>
    </row>
    <row r="2" spans="1:2" x14ac:dyDescent="0.2">
      <c r="B2" s="7" t="s">
        <v>22</v>
      </c>
    </row>
    <row r="3" spans="1:2" x14ac:dyDescent="0.2">
      <c r="B3" s="7" t="s">
        <v>23</v>
      </c>
    </row>
    <row r="4" spans="1:2" x14ac:dyDescent="0.2">
      <c r="B4" s="7" t="s">
        <v>24</v>
      </c>
    </row>
    <row r="5" spans="1:2" x14ac:dyDescent="0.2">
      <c r="B5" s="7" t="s">
        <v>25</v>
      </c>
    </row>
    <row r="6" spans="1:2" x14ac:dyDescent="0.2">
      <c r="B6" s="7" t="s">
        <v>26</v>
      </c>
    </row>
    <row r="7" spans="1:2" x14ac:dyDescent="0.2">
      <c r="B7" s="7" t="s">
        <v>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7" workbookViewId="0">
      <selection activeCell="J25" sqref="J25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x14ac:dyDescent="0.2">
      <c r="A1" s="1" t="s">
        <v>0</v>
      </c>
      <c r="B1" s="2" t="s">
        <v>1</v>
      </c>
      <c r="C1" s="9" t="s">
        <v>28</v>
      </c>
    </row>
    <row r="2" spans="1:3" x14ac:dyDescent="0.2">
      <c r="A2" s="3">
        <v>161</v>
      </c>
      <c r="B2" s="18" t="s">
        <v>2</v>
      </c>
      <c r="C2" s="15">
        <v>392.52</v>
      </c>
    </row>
    <row r="3" spans="1:3" x14ac:dyDescent="0.2">
      <c r="A3" s="3">
        <v>181</v>
      </c>
      <c r="B3" s="18" t="s">
        <v>3</v>
      </c>
      <c r="C3" s="20">
        <v>4800.55</v>
      </c>
    </row>
    <row r="4" spans="1:3" x14ac:dyDescent="0.2">
      <c r="A4" s="3">
        <v>187</v>
      </c>
      <c r="B4" s="18" t="s">
        <v>4</v>
      </c>
      <c r="C4" s="21">
        <v>6460.17</v>
      </c>
    </row>
    <row r="5" spans="1:3" x14ac:dyDescent="0.2">
      <c r="A5" s="3">
        <v>189</v>
      </c>
      <c r="B5" s="18" t="s">
        <v>5</v>
      </c>
      <c r="C5" s="21">
        <v>1757.98</v>
      </c>
    </row>
    <row r="6" spans="1:3" x14ac:dyDescent="0.2">
      <c r="A6" s="3">
        <v>193</v>
      </c>
      <c r="B6" s="18" t="s">
        <v>36</v>
      </c>
      <c r="C6" s="21">
        <v>230.71</v>
      </c>
    </row>
    <row r="7" spans="1:3" x14ac:dyDescent="0.2">
      <c r="A7" s="3">
        <v>194</v>
      </c>
      <c r="B7" s="18" t="s">
        <v>6</v>
      </c>
      <c r="C7" s="21">
        <v>189670.84</v>
      </c>
    </row>
    <row r="8" spans="1:3" x14ac:dyDescent="0.2">
      <c r="A8" s="3">
        <v>195</v>
      </c>
      <c r="B8" s="18" t="s">
        <v>7</v>
      </c>
      <c r="C8" s="21">
        <v>99881.72</v>
      </c>
    </row>
    <row r="9" spans="1:3" x14ac:dyDescent="0.2">
      <c r="A9" s="3">
        <v>199</v>
      </c>
      <c r="B9" s="18" t="s">
        <v>8</v>
      </c>
      <c r="C9" s="21">
        <v>6512452.3499999996</v>
      </c>
    </row>
    <row r="10" spans="1:3" x14ac:dyDescent="0.2">
      <c r="A10" s="3">
        <v>205</v>
      </c>
      <c r="B10" s="18" t="s">
        <v>9</v>
      </c>
      <c r="C10" s="21">
        <v>150096.64000000001</v>
      </c>
    </row>
    <row r="11" spans="1:3" x14ac:dyDescent="0.2">
      <c r="A11" s="3">
        <v>211</v>
      </c>
      <c r="B11" s="18" t="s">
        <v>10</v>
      </c>
      <c r="C11" s="21">
        <v>173174.27</v>
      </c>
    </row>
    <row r="12" spans="1:3" x14ac:dyDescent="0.2">
      <c r="A12" s="3">
        <v>224</v>
      </c>
      <c r="B12" s="18" t="s">
        <v>11</v>
      </c>
      <c r="C12" s="21">
        <v>212827.53</v>
      </c>
    </row>
    <row r="13" spans="1:3" x14ac:dyDescent="0.2">
      <c r="A13" s="3">
        <v>225</v>
      </c>
      <c r="B13" s="13" t="s">
        <v>12</v>
      </c>
      <c r="C13" s="21">
        <v>3965.9</v>
      </c>
    </row>
    <row r="14" spans="1:3" x14ac:dyDescent="0.2">
      <c r="A14" s="3">
        <v>240</v>
      </c>
      <c r="B14" s="18" t="s">
        <v>13</v>
      </c>
      <c r="C14" s="21">
        <v>190331.3</v>
      </c>
    </row>
    <row r="15" spans="1:3" x14ac:dyDescent="0.2">
      <c r="A15" s="3">
        <v>244</v>
      </c>
      <c r="B15" s="18" t="s">
        <v>14</v>
      </c>
      <c r="C15" s="21">
        <v>7903.85</v>
      </c>
    </row>
    <row r="16" spans="1:3" x14ac:dyDescent="0.2">
      <c r="A16" s="3">
        <v>255</v>
      </c>
      <c r="B16" s="18" t="s">
        <v>15</v>
      </c>
      <c r="C16" s="21">
        <v>22555.02</v>
      </c>
    </row>
    <row r="17" spans="1:4" x14ac:dyDescent="0.2">
      <c r="A17" s="3">
        <v>263</v>
      </c>
      <c r="B17" s="18" t="s">
        <v>16</v>
      </c>
      <c r="C17" s="21">
        <v>7617.71</v>
      </c>
    </row>
    <row r="18" spans="1:4" x14ac:dyDescent="0.2">
      <c r="A18" s="3">
        <v>289</v>
      </c>
      <c r="B18" s="18" t="s">
        <v>17</v>
      </c>
      <c r="C18" s="21">
        <v>2236.2600000000002</v>
      </c>
    </row>
    <row r="19" spans="1:4" x14ac:dyDescent="0.2">
      <c r="A19" s="3">
        <v>435</v>
      </c>
      <c r="B19" s="18" t="s">
        <v>18</v>
      </c>
      <c r="C19" s="21">
        <v>88379.01</v>
      </c>
    </row>
    <row r="20" spans="1:4" x14ac:dyDescent="0.2">
      <c r="A20" s="3">
        <v>459</v>
      </c>
      <c r="B20" s="13" t="s">
        <v>19</v>
      </c>
      <c r="C20" s="21">
        <v>4964.45</v>
      </c>
    </row>
    <row r="21" spans="1:4" x14ac:dyDescent="0.2">
      <c r="A21" s="17">
        <v>497</v>
      </c>
      <c r="B21" s="18" t="s">
        <v>20</v>
      </c>
      <c r="C21" s="21">
        <v>4007.29</v>
      </c>
    </row>
    <row r="22" spans="1:4" x14ac:dyDescent="0.2">
      <c r="A22" s="3">
        <v>499</v>
      </c>
      <c r="B22" s="18" t="s">
        <v>37</v>
      </c>
      <c r="C22" s="21">
        <v>3199.72</v>
      </c>
    </row>
    <row r="23" spans="1:4" x14ac:dyDescent="0.2">
      <c r="A23" s="17">
        <v>695</v>
      </c>
      <c r="B23" s="18" t="s">
        <v>35</v>
      </c>
      <c r="C23" s="21">
        <v>9663.7199999999993</v>
      </c>
    </row>
    <row r="24" spans="1:4" x14ac:dyDescent="0.2">
      <c r="C24" s="19">
        <f>SUM(C2:C23)</f>
        <v>7696569.5099999979</v>
      </c>
    </row>
    <row r="26" spans="1:4" x14ac:dyDescent="0.2">
      <c r="A26" s="18" t="s">
        <v>29</v>
      </c>
      <c r="B26" s="11"/>
      <c r="C26" s="12"/>
    </row>
    <row r="27" spans="1:4" x14ac:dyDescent="0.2">
      <c r="B27" s="13" t="s">
        <v>38</v>
      </c>
      <c r="C27" s="11">
        <v>5863.15</v>
      </c>
      <c r="D27" s="14">
        <v>43075</v>
      </c>
    </row>
    <row r="28" spans="1:4" x14ac:dyDescent="0.2">
      <c r="B28" s="13" t="s">
        <v>38</v>
      </c>
      <c r="C28" s="11">
        <v>1150939.54</v>
      </c>
      <c r="D28" s="14">
        <v>43076</v>
      </c>
    </row>
    <row r="29" spans="1:4" x14ac:dyDescent="0.2">
      <c r="B29" s="13" t="s">
        <v>30</v>
      </c>
      <c r="C29" s="11">
        <v>1044595.1</v>
      </c>
      <c r="D29" s="14">
        <v>43087</v>
      </c>
    </row>
    <row r="30" spans="1:4" x14ac:dyDescent="0.2">
      <c r="B30" s="13" t="s">
        <v>33</v>
      </c>
      <c r="C30" s="11">
        <v>8944.5499999999993</v>
      </c>
      <c r="D30" s="14">
        <v>43088</v>
      </c>
    </row>
    <row r="31" spans="1:4" x14ac:dyDescent="0.2">
      <c r="B31" s="13" t="s">
        <v>33</v>
      </c>
      <c r="C31" s="11">
        <v>9587.77</v>
      </c>
      <c r="D31" s="14">
        <v>43088</v>
      </c>
    </row>
    <row r="32" spans="1:4" x14ac:dyDescent="0.2">
      <c r="B32" s="13" t="s">
        <v>33</v>
      </c>
      <c r="C32" s="11">
        <v>9606.2199999999993</v>
      </c>
      <c r="D32" s="14">
        <v>43088</v>
      </c>
    </row>
    <row r="33" spans="1:4" x14ac:dyDescent="0.2">
      <c r="B33" s="13" t="s">
        <v>31</v>
      </c>
      <c r="C33" s="8">
        <v>69868.94</v>
      </c>
      <c r="D33" s="14">
        <v>43088</v>
      </c>
    </row>
    <row r="34" spans="1:4" x14ac:dyDescent="0.2">
      <c r="B34" s="13" t="s">
        <v>30</v>
      </c>
      <c r="C34" s="11">
        <v>11492.27</v>
      </c>
      <c r="D34" s="14">
        <v>43090</v>
      </c>
    </row>
    <row r="35" spans="1:4" x14ac:dyDescent="0.2">
      <c r="B35" s="13"/>
      <c r="C35" s="10">
        <f>SUM(C25:C34)</f>
        <v>2310897.54</v>
      </c>
    </row>
    <row r="38" spans="1:4" ht="13.5" thickBot="1" x14ac:dyDescent="0.25">
      <c r="B38" s="13" t="s">
        <v>32</v>
      </c>
      <c r="C38" s="16">
        <f>C24+C35</f>
        <v>10007467.049999997</v>
      </c>
    </row>
    <row r="39" spans="1:4" ht="13.5" thickTop="1" x14ac:dyDescent="0.2"/>
    <row r="40" spans="1:4" x14ac:dyDescent="0.2">
      <c r="A40" s="5"/>
      <c r="B40" s="5"/>
      <c r="C40" s="8"/>
      <c r="D40" s="4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7" workbookViewId="0">
      <selection activeCell="C37" sqref="C37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x14ac:dyDescent="0.2">
      <c r="A1" s="1" t="s">
        <v>0</v>
      </c>
      <c r="B1" s="2" t="s">
        <v>1</v>
      </c>
      <c r="C1" s="9" t="s">
        <v>28</v>
      </c>
    </row>
    <row r="2" spans="1:3" x14ac:dyDescent="0.2">
      <c r="A2" s="3">
        <v>161</v>
      </c>
      <c r="B2" s="18" t="s">
        <v>2</v>
      </c>
      <c r="C2" s="15">
        <v>476.64</v>
      </c>
    </row>
    <row r="3" spans="1:3" x14ac:dyDescent="0.2">
      <c r="A3" s="3">
        <v>181</v>
      </c>
      <c r="B3" s="18" t="s">
        <v>3</v>
      </c>
      <c r="C3" s="20">
        <v>5829.25</v>
      </c>
    </row>
    <row r="4" spans="1:3" x14ac:dyDescent="0.2">
      <c r="A4" s="3">
        <v>187</v>
      </c>
      <c r="B4" s="18" t="s">
        <v>4</v>
      </c>
      <c r="C4" s="21">
        <v>7844.49</v>
      </c>
    </row>
    <row r="5" spans="1:3" x14ac:dyDescent="0.2">
      <c r="A5" s="3">
        <v>189</v>
      </c>
      <c r="B5" s="18" t="s">
        <v>5</v>
      </c>
      <c r="C5" s="21">
        <v>2134.6999999999998</v>
      </c>
    </row>
    <row r="6" spans="1:3" x14ac:dyDescent="0.2">
      <c r="A6" s="3">
        <v>193</v>
      </c>
      <c r="B6" s="18" t="s">
        <v>36</v>
      </c>
      <c r="C6" s="21">
        <v>280.14999999999998</v>
      </c>
    </row>
    <row r="7" spans="1:3" x14ac:dyDescent="0.2">
      <c r="A7" s="3">
        <v>194</v>
      </c>
      <c r="B7" s="18" t="s">
        <v>6</v>
      </c>
      <c r="C7" s="21">
        <v>231253.75</v>
      </c>
    </row>
    <row r="8" spans="1:3" x14ac:dyDescent="0.2">
      <c r="A8" s="3">
        <v>195</v>
      </c>
      <c r="B8" s="18" t="s">
        <v>7</v>
      </c>
      <c r="C8" s="21">
        <v>119858.09</v>
      </c>
    </row>
    <row r="9" spans="1:3" x14ac:dyDescent="0.2">
      <c r="A9" s="3">
        <v>199</v>
      </c>
      <c r="B9" s="18" t="s">
        <v>8</v>
      </c>
      <c r="C9" s="21">
        <v>7936697.7000000002</v>
      </c>
    </row>
    <row r="10" spans="1:3" x14ac:dyDescent="0.2">
      <c r="A10" s="3">
        <v>205</v>
      </c>
      <c r="B10" s="18" t="s">
        <v>9</v>
      </c>
      <c r="C10" s="21">
        <v>181985.63</v>
      </c>
    </row>
    <row r="11" spans="1:3" x14ac:dyDescent="0.2">
      <c r="A11" s="3">
        <v>211</v>
      </c>
      <c r="B11" s="18" t="s">
        <v>10</v>
      </c>
      <c r="C11" s="21">
        <v>210025.78</v>
      </c>
    </row>
    <row r="12" spans="1:3" x14ac:dyDescent="0.2">
      <c r="A12" s="3">
        <v>224</v>
      </c>
      <c r="B12" s="18" t="s">
        <v>11</v>
      </c>
      <c r="C12" s="21">
        <v>260592.86</v>
      </c>
    </row>
    <row r="13" spans="1:3" x14ac:dyDescent="0.2">
      <c r="A13" s="3">
        <v>225</v>
      </c>
      <c r="B13" s="13" t="s">
        <v>12</v>
      </c>
      <c r="C13" s="21">
        <v>5469.26</v>
      </c>
    </row>
    <row r="14" spans="1:3" x14ac:dyDescent="0.2">
      <c r="A14" s="3">
        <v>240</v>
      </c>
      <c r="B14" s="18" t="s">
        <v>13</v>
      </c>
      <c r="C14" s="21">
        <v>232824.17</v>
      </c>
    </row>
    <row r="15" spans="1:3" x14ac:dyDescent="0.2">
      <c r="A15" s="3">
        <v>244</v>
      </c>
      <c r="B15" s="18" t="s">
        <v>14</v>
      </c>
      <c r="C15" s="21">
        <v>9597.5300000000007</v>
      </c>
    </row>
    <row r="16" spans="1:3" x14ac:dyDescent="0.2">
      <c r="A16" s="3">
        <v>255</v>
      </c>
      <c r="B16" s="18" t="s">
        <v>15</v>
      </c>
      <c r="C16" s="21">
        <v>27388.23</v>
      </c>
    </row>
    <row r="17" spans="1:4" x14ac:dyDescent="0.2">
      <c r="A17" s="3">
        <v>263</v>
      </c>
      <c r="B17" s="18" t="s">
        <v>16</v>
      </c>
      <c r="C17" s="21">
        <v>9250.08</v>
      </c>
    </row>
    <row r="18" spans="1:4" x14ac:dyDescent="0.2">
      <c r="A18" s="3">
        <v>289</v>
      </c>
      <c r="B18" s="18" t="s">
        <v>17</v>
      </c>
      <c r="C18" s="21">
        <v>2715.46</v>
      </c>
    </row>
    <row r="19" spans="1:4" x14ac:dyDescent="0.2">
      <c r="A19" s="3">
        <v>435</v>
      </c>
      <c r="B19" s="18" t="s">
        <v>18</v>
      </c>
      <c r="C19" s="21">
        <v>107317.33</v>
      </c>
    </row>
    <row r="20" spans="1:4" x14ac:dyDescent="0.2">
      <c r="A20" s="3">
        <v>459</v>
      </c>
      <c r="B20" s="13" t="s">
        <v>19</v>
      </c>
      <c r="C20" s="21">
        <v>6028.26</v>
      </c>
    </row>
    <row r="21" spans="1:4" x14ac:dyDescent="0.2">
      <c r="A21" s="17">
        <v>497</v>
      </c>
      <c r="B21" s="18" t="s">
        <v>20</v>
      </c>
      <c r="C21" s="21">
        <v>3874.36</v>
      </c>
    </row>
    <row r="22" spans="1:4" x14ac:dyDescent="0.2">
      <c r="A22" s="3">
        <v>499</v>
      </c>
      <c r="B22" s="18" t="s">
        <v>37</v>
      </c>
      <c r="C22" s="21">
        <v>3885.37</v>
      </c>
    </row>
    <row r="23" spans="1:4" x14ac:dyDescent="0.2">
      <c r="A23" s="17">
        <v>695</v>
      </c>
      <c r="B23" s="18" t="s">
        <v>35</v>
      </c>
      <c r="C23" s="21">
        <v>11734.52</v>
      </c>
    </row>
    <row r="24" spans="1:4" x14ac:dyDescent="0.2">
      <c r="C24" s="19">
        <f>SUM(C2:C23)</f>
        <v>9377063.6099999975</v>
      </c>
    </row>
    <row r="26" spans="1:4" x14ac:dyDescent="0.2">
      <c r="A26" s="18" t="s">
        <v>29</v>
      </c>
      <c r="B26" s="11"/>
      <c r="C26" s="12"/>
    </row>
    <row r="27" spans="1:4" x14ac:dyDescent="0.2">
      <c r="B27" s="13" t="s">
        <v>30</v>
      </c>
      <c r="C27" s="11">
        <v>1195.44</v>
      </c>
      <c r="D27" s="14">
        <v>43041</v>
      </c>
    </row>
    <row r="28" spans="1:4" x14ac:dyDescent="0.2">
      <c r="B28" s="13" t="s">
        <v>38</v>
      </c>
      <c r="C28" s="11">
        <v>10138.030000000001</v>
      </c>
      <c r="D28" s="14">
        <v>43041</v>
      </c>
    </row>
    <row r="29" spans="1:4" x14ac:dyDescent="0.2">
      <c r="B29" s="13" t="s">
        <v>38</v>
      </c>
      <c r="C29" s="11">
        <v>20094.919999999998</v>
      </c>
      <c r="D29" s="14">
        <v>43042</v>
      </c>
    </row>
    <row r="30" spans="1:4" x14ac:dyDescent="0.2">
      <c r="B30" s="13" t="s">
        <v>38</v>
      </c>
      <c r="C30" s="11">
        <v>1142391.96</v>
      </c>
      <c r="D30" s="14">
        <v>43046</v>
      </c>
    </row>
    <row r="31" spans="1:4" x14ac:dyDescent="0.2">
      <c r="B31" s="13" t="s">
        <v>30</v>
      </c>
      <c r="C31" s="11">
        <v>1032145.74</v>
      </c>
      <c r="D31" s="14">
        <v>43056</v>
      </c>
    </row>
    <row r="32" spans="1:4" x14ac:dyDescent="0.2">
      <c r="B32" s="13" t="s">
        <v>33</v>
      </c>
      <c r="C32" s="11">
        <v>7527.68</v>
      </c>
      <c r="D32" s="14">
        <v>43056</v>
      </c>
    </row>
    <row r="33" spans="1:4" x14ac:dyDescent="0.2">
      <c r="B33" s="13" t="s">
        <v>33</v>
      </c>
      <c r="C33" s="11">
        <v>9041.51</v>
      </c>
      <c r="D33" s="14">
        <v>43056</v>
      </c>
    </row>
    <row r="34" spans="1:4" x14ac:dyDescent="0.2">
      <c r="B34" s="13" t="s">
        <v>33</v>
      </c>
      <c r="C34" s="11">
        <v>9144.9699999999993</v>
      </c>
      <c r="D34" s="14">
        <v>43056</v>
      </c>
    </row>
    <row r="35" spans="1:4" x14ac:dyDescent="0.2">
      <c r="B35" s="13" t="s">
        <v>31</v>
      </c>
      <c r="C35" s="8">
        <v>72180.94</v>
      </c>
      <c r="D35" s="14">
        <v>43060</v>
      </c>
    </row>
    <row r="36" spans="1:4" x14ac:dyDescent="0.2">
      <c r="B36" s="13" t="s">
        <v>30</v>
      </c>
      <c r="C36" s="11">
        <v>3773.66</v>
      </c>
      <c r="D36" s="14">
        <v>43069</v>
      </c>
    </row>
    <row r="37" spans="1:4" x14ac:dyDescent="0.2">
      <c r="B37" s="13"/>
      <c r="C37" s="10">
        <f>SUM(C25:C36)</f>
        <v>2307634.85</v>
      </c>
    </row>
    <row r="40" spans="1:4" ht="13.5" thickBot="1" x14ac:dyDescent="0.25">
      <c r="B40" s="13" t="s">
        <v>32</v>
      </c>
      <c r="C40" s="16">
        <f>C24+C37</f>
        <v>11684698.459999997</v>
      </c>
    </row>
    <row r="41" spans="1:4" ht="13.5" thickTop="1" x14ac:dyDescent="0.2"/>
    <row r="42" spans="1:4" x14ac:dyDescent="0.2">
      <c r="A42" s="5"/>
      <c r="B42" s="5"/>
      <c r="C42" s="8"/>
      <c r="D42" s="4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B41" sqref="B41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x14ac:dyDescent="0.2">
      <c r="A1" s="1" t="s">
        <v>0</v>
      </c>
      <c r="B1" s="2" t="s">
        <v>1</v>
      </c>
      <c r="C1" s="9" t="s">
        <v>28</v>
      </c>
    </row>
    <row r="2" spans="1:3" x14ac:dyDescent="0.2">
      <c r="A2" s="3">
        <v>161</v>
      </c>
      <c r="B2" s="18" t="s">
        <v>2</v>
      </c>
      <c r="C2" s="15">
        <v>616.83000000000004</v>
      </c>
    </row>
    <row r="3" spans="1:3" x14ac:dyDescent="0.2">
      <c r="A3" s="3">
        <v>181</v>
      </c>
      <c r="B3" s="18" t="s">
        <v>3</v>
      </c>
      <c r="C3" s="20">
        <v>7543.72</v>
      </c>
    </row>
    <row r="4" spans="1:3" x14ac:dyDescent="0.2">
      <c r="A4" s="3">
        <v>187</v>
      </c>
      <c r="B4" s="18" t="s">
        <v>4</v>
      </c>
      <c r="C4" s="21">
        <v>10151.69</v>
      </c>
    </row>
    <row r="5" spans="1:3" x14ac:dyDescent="0.2">
      <c r="A5" s="3">
        <v>189</v>
      </c>
      <c r="B5" s="18" t="s">
        <v>5</v>
      </c>
      <c r="C5" s="21">
        <v>2762.54</v>
      </c>
    </row>
    <row r="6" spans="1:3" x14ac:dyDescent="0.2">
      <c r="A6" s="3">
        <v>193</v>
      </c>
      <c r="B6" s="18" t="s">
        <v>36</v>
      </c>
      <c r="C6" s="21">
        <v>362.54</v>
      </c>
    </row>
    <row r="7" spans="1:3" x14ac:dyDescent="0.2">
      <c r="A7" s="3">
        <v>194</v>
      </c>
      <c r="B7" s="18" t="s">
        <v>6</v>
      </c>
      <c r="C7" s="21">
        <v>300835.18</v>
      </c>
    </row>
    <row r="8" spans="1:3" x14ac:dyDescent="0.2">
      <c r="A8" s="3">
        <v>195</v>
      </c>
      <c r="B8" s="18" t="s">
        <v>7</v>
      </c>
      <c r="C8" s="21">
        <v>155110.57</v>
      </c>
    </row>
    <row r="9" spans="1:3" x14ac:dyDescent="0.2">
      <c r="A9" s="3">
        <v>199</v>
      </c>
      <c r="B9" s="18" t="s">
        <v>8</v>
      </c>
      <c r="C9" s="21">
        <v>10239840.51</v>
      </c>
    </row>
    <row r="10" spans="1:3" x14ac:dyDescent="0.2">
      <c r="A10" s="3">
        <v>205</v>
      </c>
      <c r="B10" s="18" t="s">
        <v>9</v>
      </c>
      <c r="C10" s="21">
        <v>236242.54</v>
      </c>
    </row>
    <row r="11" spans="1:3" x14ac:dyDescent="0.2">
      <c r="A11" s="3">
        <v>211</v>
      </c>
      <c r="B11" s="18" t="s">
        <v>10</v>
      </c>
      <c r="C11" s="21">
        <v>269578.40999999997</v>
      </c>
    </row>
    <row r="12" spans="1:3" x14ac:dyDescent="0.2">
      <c r="A12" s="3">
        <v>224</v>
      </c>
      <c r="B12" s="18" t="s">
        <v>11</v>
      </c>
      <c r="C12" s="21">
        <v>332671.40000000002</v>
      </c>
    </row>
    <row r="13" spans="1:3" x14ac:dyDescent="0.2">
      <c r="A13" s="3">
        <v>225</v>
      </c>
      <c r="B13" s="13" t="s">
        <v>12</v>
      </c>
      <c r="C13" s="21">
        <v>7077.86</v>
      </c>
    </row>
    <row r="14" spans="1:3" x14ac:dyDescent="0.2">
      <c r="A14" s="3">
        <v>240</v>
      </c>
      <c r="B14" s="18" t="s">
        <v>13</v>
      </c>
      <c r="C14" s="21">
        <v>298935.06</v>
      </c>
    </row>
    <row r="15" spans="1:3" x14ac:dyDescent="0.2">
      <c r="A15" s="3">
        <v>244</v>
      </c>
      <c r="B15" s="18" t="s">
        <v>14</v>
      </c>
      <c r="C15" s="21">
        <v>12420.34</v>
      </c>
    </row>
    <row r="16" spans="1:3" x14ac:dyDescent="0.2">
      <c r="A16" s="3">
        <v>255</v>
      </c>
      <c r="B16" s="18" t="s">
        <v>15</v>
      </c>
      <c r="C16" s="21">
        <v>35443.58</v>
      </c>
    </row>
    <row r="17" spans="1:4" x14ac:dyDescent="0.2">
      <c r="A17" s="3">
        <v>263</v>
      </c>
      <c r="B17" s="18" t="s">
        <v>16</v>
      </c>
      <c r="C17" s="21">
        <v>11970.7</v>
      </c>
    </row>
    <row r="18" spans="1:4" x14ac:dyDescent="0.2">
      <c r="A18" s="3">
        <v>289</v>
      </c>
      <c r="B18" s="18" t="s">
        <v>17</v>
      </c>
      <c r="C18" s="21">
        <v>3514.12</v>
      </c>
    </row>
    <row r="19" spans="1:4" x14ac:dyDescent="0.2">
      <c r="A19" s="3">
        <v>435</v>
      </c>
      <c r="B19" s="18" t="s">
        <v>18</v>
      </c>
      <c r="C19" s="21">
        <v>138881.21</v>
      </c>
    </row>
    <row r="20" spans="1:4" x14ac:dyDescent="0.2">
      <c r="A20" s="3">
        <v>459</v>
      </c>
      <c r="B20" s="13" t="s">
        <v>19</v>
      </c>
      <c r="C20" s="21">
        <v>7801.26</v>
      </c>
    </row>
    <row r="21" spans="1:4" x14ac:dyDescent="0.2">
      <c r="A21" s="17">
        <v>497</v>
      </c>
      <c r="B21" s="18" t="s">
        <v>20</v>
      </c>
      <c r="C21" s="21">
        <v>5013.8900000000003</v>
      </c>
    </row>
    <row r="22" spans="1:4" x14ac:dyDescent="0.2">
      <c r="A22" s="3">
        <v>499</v>
      </c>
      <c r="B22" s="18" t="s">
        <v>37</v>
      </c>
      <c r="C22" s="21">
        <v>5028.13</v>
      </c>
    </row>
    <row r="23" spans="1:4" x14ac:dyDescent="0.2">
      <c r="A23" s="17">
        <v>695</v>
      </c>
      <c r="B23" s="18" t="s">
        <v>35</v>
      </c>
      <c r="C23" s="21">
        <v>15185.84</v>
      </c>
    </row>
    <row r="24" spans="1:4" x14ac:dyDescent="0.2">
      <c r="C24" s="19">
        <f>SUM(C2:C23)</f>
        <v>12096987.92</v>
      </c>
    </row>
    <row r="26" spans="1:4" x14ac:dyDescent="0.2">
      <c r="A26" s="18" t="s">
        <v>29</v>
      </c>
      <c r="B26" s="11"/>
      <c r="C26" s="12"/>
    </row>
    <row r="27" spans="1:4" x14ac:dyDescent="0.2">
      <c r="B27" s="13" t="s">
        <v>30</v>
      </c>
      <c r="C27" s="11">
        <v>167.79</v>
      </c>
      <c r="D27" s="14">
        <v>43012</v>
      </c>
    </row>
    <row r="28" spans="1:4" x14ac:dyDescent="0.2">
      <c r="B28" s="13" t="s">
        <v>33</v>
      </c>
      <c r="C28" s="11">
        <v>40.409999999999997</v>
      </c>
      <c r="D28" s="14">
        <v>43014</v>
      </c>
    </row>
    <row r="29" spans="1:4" x14ac:dyDescent="0.2">
      <c r="B29" s="13" t="s">
        <v>38</v>
      </c>
      <c r="C29" s="11">
        <v>1104990.5900000001</v>
      </c>
      <c r="D29" s="14">
        <v>43018</v>
      </c>
    </row>
    <row r="30" spans="1:4" x14ac:dyDescent="0.2">
      <c r="B30" s="13" t="s">
        <v>30</v>
      </c>
      <c r="C30" s="11">
        <v>1013317.48</v>
      </c>
      <c r="D30" s="14">
        <v>43025</v>
      </c>
    </row>
    <row r="31" spans="1:4" x14ac:dyDescent="0.2">
      <c r="B31" s="13" t="s">
        <v>33</v>
      </c>
      <c r="C31" s="11">
        <v>8523.68</v>
      </c>
      <c r="D31" s="14">
        <v>43026</v>
      </c>
    </row>
    <row r="32" spans="1:4" x14ac:dyDescent="0.2">
      <c r="B32" s="13" t="s">
        <v>33</v>
      </c>
      <c r="C32" s="11">
        <v>8468.99</v>
      </c>
      <c r="D32" s="14">
        <v>43026</v>
      </c>
    </row>
    <row r="33" spans="1:4" x14ac:dyDescent="0.2">
      <c r="B33" s="13" t="s">
        <v>33</v>
      </c>
      <c r="C33" s="11">
        <v>6709.4</v>
      </c>
      <c r="D33" s="14">
        <v>43026</v>
      </c>
    </row>
    <row r="34" spans="1:4" x14ac:dyDescent="0.2">
      <c r="B34" s="13" t="s">
        <v>31</v>
      </c>
      <c r="C34" s="8">
        <v>71297.94</v>
      </c>
      <c r="D34" s="14">
        <v>43031</v>
      </c>
    </row>
    <row r="35" spans="1:4" x14ac:dyDescent="0.2">
      <c r="B35" s="13" t="s">
        <v>30</v>
      </c>
      <c r="C35" s="11">
        <v>6886.2</v>
      </c>
      <c r="D35" s="14">
        <v>43039</v>
      </c>
    </row>
    <row r="36" spans="1:4" x14ac:dyDescent="0.2">
      <c r="B36" s="13"/>
      <c r="C36" s="10">
        <f>SUM(C25:C35)</f>
        <v>2220402.4800000004</v>
      </c>
    </row>
    <row r="39" spans="1:4" ht="13.5" thickBot="1" x14ac:dyDescent="0.25">
      <c r="B39" s="13" t="s">
        <v>32</v>
      </c>
      <c r="C39" s="16">
        <f>C24+C36</f>
        <v>14317390.4</v>
      </c>
    </row>
    <row r="40" spans="1:4" ht="13.5" thickTop="1" x14ac:dyDescent="0.2"/>
    <row r="41" spans="1:4" x14ac:dyDescent="0.2">
      <c r="A41" s="5"/>
      <c r="B41" s="5"/>
      <c r="C41" s="8"/>
      <c r="D41" s="4"/>
    </row>
  </sheetData>
  <sortState ref="B28:D34">
    <sortCondition ref="D28:D34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37" sqref="C37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x14ac:dyDescent="0.2">
      <c r="A1" s="1" t="s">
        <v>0</v>
      </c>
      <c r="B1" s="2" t="s">
        <v>1</v>
      </c>
      <c r="C1" s="9" t="s">
        <v>28</v>
      </c>
    </row>
    <row r="2" spans="1:3" x14ac:dyDescent="0.2">
      <c r="A2" s="3">
        <v>161</v>
      </c>
      <c r="B2" s="18" t="s">
        <v>2</v>
      </c>
      <c r="C2" s="15">
        <v>560.75</v>
      </c>
    </row>
    <row r="3" spans="1:3" x14ac:dyDescent="0.2">
      <c r="A3" s="3">
        <v>181</v>
      </c>
      <c r="B3" s="18" t="s">
        <v>3</v>
      </c>
      <c r="C3" s="20">
        <v>6857.93</v>
      </c>
    </row>
    <row r="4" spans="1:3" x14ac:dyDescent="0.2">
      <c r="A4" s="3">
        <v>187</v>
      </c>
      <c r="B4" s="18" t="s">
        <v>4</v>
      </c>
      <c r="C4" s="21">
        <v>9228.81</v>
      </c>
    </row>
    <row r="5" spans="1:3" x14ac:dyDescent="0.2">
      <c r="A5" s="3">
        <v>189</v>
      </c>
      <c r="B5" s="18" t="s">
        <v>5</v>
      </c>
      <c r="C5" s="21">
        <v>2511.41</v>
      </c>
    </row>
    <row r="6" spans="1:3" x14ac:dyDescent="0.2">
      <c r="A6" s="3">
        <v>193</v>
      </c>
      <c r="B6" s="18" t="s">
        <v>36</v>
      </c>
      <c r="C6" s="21">
        <v>329.58</v>
      </c>
    </row>
    <row r="7" spans="1:3" x14ac:dyDescent="0.2">
      <c r="A7" s="3">
        <v>194</v>
      </c>
      <c r="B7" s="18" t="s">
        <v>6</v>
      </c>
      <c r="C7" s="21">
        <v>272600.42</v>
      </c>
    </row>
    <row r="8" spans="1:3" x14ac:dyDescent="0.2">
      <c r="A8" s="3">
        <v>195</v>
      </c>
      <c r="B8" s="18" t="s">
        <v>7</v>
      </c>
      <c r="C8" s="21">
        <v>142748.89000000001</v>
      </c>
    </row>
    <row r="9" spans="1:3" x14ac:dyDescent="0.2">
      <c r="A9" s="3">
        <v>199</v>
      </c>
      <c r="B9" s="18" t="s">
        <v>8</v>
      </c>
      <c r="C9" s="21">
        <v>9343452.7300000004</v>
      </c>
    </row>
    <row r="10" spans="1:3" x14ac:dyDescent="0.2">
      <c r="A10" s="3">
        <v>205</v>
      </c>
      <c r="B10" s="18" t="s">
        <v>9</v>
      </c>
      <c r="C10" s="21">
        <v>213388</v>
      </c>
    </row>
    <row r="11" spans="1:3" x14ac:dyDescent="0.2">
      <c r="A11" s="3">
        <v>211</v>
      </c>
      <c r="B11" s="18" t="s">
        <v>10</v>
      </c>
      <c r="C11" s="21">
        <v>243370.29</v>
      </c>
    </row>
    <row r="12" spans="1:3" x14ac:dyDescent="0.2">
      <c r="A12" s="3">
        <v>224</v>
      </c>
      <c r="B12" s="18" t="s">
        <v>11</v>
      </c>
      <c r="C12" s="21">
        <v>304063.51</v>
      </c>
    </row>
    <row r="13" spans="1:3" x14ac:dyDescent="0.2">
      <c r="A13" s="3">
        <v>225</v>
      </c>
      <c r="B13" s="13" t="s">
        <v>12</v>
      </c>
      <c r="C13" s="21">
        <v>6434.42</v>
      </c>
    </row>
    <row r="14" spans="1:3" x14ac:dyDescent="0.2">
      <c r="A14" s="3">
        <v>240</v>
      </c>
      <c r="B14" s="18" t="s">
        <v>13</v>
      </c>
      <c r="C14" s="21">
        <v>269566.90999999997</v>
      </c>
    </row>
    <row r="15" spans="1:3" x14ac:dyDescent="0.2">
      <c r="A15" s="3">
        <v>244</v>
      </c>
      <c r="B15" s="18" t="s">
        <v>14</v>
      </c>
      <c r="C15" s="21">
        <v>11291.21</v>
      </c>
    </row>
    <row r="16" spans="1:3" x14ac:dyDescent="0.2">
      <c r="A16" s="3">
        <v>255</v>
      </c>
      <c r="B16" s="18" t="s">
        <v>15</v>
      </c>
      <c r="C16" s="21">
        <v>32221.439999999999</v>
      </c>
    </row>
    <row r="17" spans="1:4" x14ac:dyDescent="0.2">
      <c r="A17" s="3">
        <v>263</v>
      </c>
      <c r="B17" s="18" t="s">
        <v>16</v>
      </c>
      <c r="C17" s="21">
        <v>10882.45</v>
      </c>
    </row>
    <row r="18" spans="1:4" x14ac:dyDescent="0.2">
      <c r="A18" s="3">
        <v>289</v>
      </c>
      <c r="B18" s="18" t="s">
        <v>17</v>
      </c>
      <c r="C18" s="21">
        <v>3194.66</v>
      </c>
    </row>
    <row r="19" spans="1:4" x14ac:dyDescent="0.2">
      <c r="A19" s="3">
        <v>435</v>
      </c>
      <c r="B19" s="18" t="s">
        <v>18</v>
      </c>
      <c r="C19" s="21">
        <v>126255.62</v>
      </c>
    </row>
    <row r="20" spans="1:4" x14ac:dyDescent="0.2">
      <c r="A20" s="3">
        <v>459</v>
      </c>
      <c r="B20" s="13" t="s">
        <v>19</v>
      </c>
      <c r="C20" s="21">
        <v>7092.06</v>
      </c>
    </row>
    <row r="21" spans="1:4" x14ac:dyDescent="0.2">
      <c r="A21" s="17">
        <v>497</v>
      </c>
      <c r="B21" s="18" t="s">
        <v>20</v>
      </c>
      <c r="C21" s="21">
        <v>4476.04</v>
      </c>
    </row>
    <row r="22" spans="1:4" x14ac:dyDescent="0.2">
      <c r="A22" s="3">
        <v>499</v>
      </c>
      <c r="B22" s="18" t="s">
        <v>34</v>
      </c>
      <c r="C22" s="21">
        <v>4571.03</v>
      </c>
    </row>
    <row r="23" spans="1:4" x14ac:dyDescent="0.2">
      <c r="A23" s="17">
        <v>695</v>
      </c>
      <c r="B23" s="18" t="s">
        <v>35</v>
      </c>
      <c r="C23" s="21">
        <v>13805.32</v>
      </c>
    </row>
    <row r="24" spans="1:4" x14ac:dyDescent="0.2">
      <c r="C24" s="19">
        <f>SUM(C2:C23)</f>
        <v>11028903.479999997</v>
      </c>
    </row>
    <row r="26" spans="1:4" x14ac:dyDescent="0.2">
      <c r="A26" s="18" t="s">
        <v>29</v>
      </c>
      <c r="B26" s="11"/>
      <c r="C26" s="12"/>
    </row>
    <row r="27" spans="1:4" x14ac:dyDescent="0.2">
      <c r="B27" s="13" t="s">
        <v>30</v>
      </c>
      <c r="C27" s="11">
        <v>1008550.64</v>
      </c>
      <c r="D27" s="14">
        <v>42996</v>
      </c>
    </row>
    <row r="28" spans="1:4" x14ac:dyDescent="0.2">
      <c r="B28" s="13" t="s">
        <v>33</v>
      </c>
      <c r="C28" s="11">
        <v>6585.2</v>
      </c>
      <c r="D28" s="14">
        <v>42997</v>
      </c>
    </row>
    <row r="29" spans="1:4" x14ac:dyDescent="0.2">
      <c r="B29" s="13" t="s">
        <v>33</v>
      </c>
      <c r="C29" s="11">
        <v>8321.16</v>
      </c>
      <c r="D29" s="14">
        <v>42997</v>
      </c>
    </row>
    <row r="30" spans="1:4" x14ac:dyDescent="0.2">
      <c r="B30" s="13" t="s">
        <v>33</v>
      </c>
      <c r="C30" s="11">
        <v>8656.02</v>
      </c>
      <c r="D30" s="14">
        <v>42997</v>
      </c>
    </row>
    <row r="31" spans="1:4" x14ac:dyDescent="0.2">
      <c r="B31" s="13" t="s">
        <v>31</v>
      </c>
      <c r="C31" s="8">
        <v>71783.64</v>
      </c>
      <c r="D31" s="14">
        <v>42997</v>
      </c>
    </row>
    <row r="32" spans="1:4" x14ac:dyDescent="0.2">
      <c r="B32" s="13" t="s">
        <v>30</v>
      </c>
      <c r="C32" s="11">
        <v>810.74</v>
      </c>
      <c r="D32" s="14">
        <v>43003</v>
      </c>
    </row>
    <row r="33" spans="1:4" x14ac:dyDescent="0.2">
      <c r="B33" s="13" t="s">
        <v>30</v>
      </c>
      <c r="C33" s="11">
        <v>1394.16</v>
      </c>
      <c r="D33" s="14">
        <v>43005</v>
      </c>
    </row>
    <row r="34" spans="1:4" x14ac:dyDescent="0.2">
      <c r="B34" s="13"/>
      <c r="C34" s="10">
        <f>SUM(C25:C33)</f>
        <v>1106101.5599999998</v>
      </c>
    </row>
    <row r="37" spans="1:4" ht="13.5" thickBot="1" x14ac:dyDescent="0.25">
      <c r="B37" s="13" t="s">
        <v>32</v>
      </c>
      <c r="C37" s="16">
        <f>C24+C34</f>
        <v>12135005.039999997</v>
      </c>
    </row>
    <row r="38" spans="1:4" ht="13.5" thickTop="1" x14ac:dyDescent="0.2"/>
    <row r="39" spans="1:4" x14ac:dyDescent="0.2">
      <c r="A39" s="5"/>
      <c r="B39" s="5"/>
      <c r="C39" s="8"/>
      <c r="D39" s="4"/>
    </row>
  </sheetData>
  <sortState ref="B27:D32">
    <sortCondition ref="D27:D3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0" workbookViewId="0">
      <selection activeCell="F36" sqref="F36"/>
    </sheetView>
  </sheetViews>
  <sheetFormatPr defaultRowHeight="12.75" x14ac:dyDescent="0.2"/>
  <cols>
    <col min="1" max="1" width="12.7109375" style="17" customWidth="1"/>
    <col min="2" max="2" width="27.5703125" style="17" bestFit="1" customWidth="1"/>
    <col min="3" max="3" width="25.7109375" style="12" customWidth="1"/>
    <col min="4" max="16384" width="9.140625" style="17"/>
  </cols>
  <sheetData>
    <row r="1" spans="1:3" ht="25.5" x14ac:dyDescent="0.2">
      <c r="A1" s="25" t="s">
        <v>0</v>
      </c>
      <c r="B1" s="25" t="s">
        <v>1</v>
      </c>
      <c r="C1" s="27" t="s">
        <v>39</v>
      </c>
    </row>
    <row r="2" spans="1:3" x14ac:dyDescent="0.2">
      <c r="A2" s="22">
        <v>161</v>
      </c>
      <c r="B2" s="18" t="s">
        <v>2</v>
      </c>
      <c r="C2" s="12">
        <v>0</v>
      </c>
    </row>
    <row r="3" spans="1:3" x14ac:dyDescent="0.2">
      <c r="A3" s="22">
        <v>181</v>
      </c>
      <c r="B3" s="18" t="s">
        <v>3</v>
      </c>
      <c r="C3" s="12">
        <v>8105.28</v>
      </c>
    </row>
    <row r="4" spans="1:3" x14ac:dyDescent="0.2">
      <c r="A4" s="22">
        <v>187</v>
      </c>
      <c r="B4" s="18" t="s">
        <v>4</v>
      </c>
      <c r="C4" s="12">
        <v>9805.4</v>
      </c>
    </row>
    <row r="5" spans="1:3" x14ac:dyDescent="0.2">
      <c r="A5" s="22">
        <v>189</v>
      </c>
      <c r="B5" s="18" t="s">
        <v>5</v>
      </c>
      <c r="C5" s="12">
        <v>0</v>
      </c>
    </row>
    <row r="6" spans="1:3" x14ac:dyDescent="0.2">
      <c r="A6" s="22">
        <v>193</v>
      </c>
      <c r="B6" s="18" t="s">
        <v>36</v>
      </c>
      <c r="C6" s="12">
        <v>2098.0100000000002</v>
      </c>
    </row>
    <row r="7" spans="1:3" x14ac:dyDescent="0.2">
      <c r="A7" s="22">
        <v>194</v>
      </c>
      <c r="B7" s="18" t="s">
        <v>6</v>
      </c>
      <c r="C7" s="12">
        <v>312009.78000000003</v>
      </c>
    </row>
    <row r="8" spans="1:3" x14ac:dyDescent="0.2">
      <c r="A8" s="22">
        <v>195</v>
      </c>
      <c r="B8" s="18" t="s">
        <v>7</v>
      </c>
      <c r="C8" s="12">
        <v>170528.66</v>
      </c>
    </row>
    <row r="9" spans="1:3" x14ac:dyDescent="0.2">
      <c r="A9" s="22">
        <v>199</v>
      </c>
      <c r="B9" s="18" t="s">
        <v>8</v>
      </c>
      <c r="C9" s="12">
        <v>7888401.8399999999</v>
      </c>
    </row>
    <row r="10" spans="1:3" x14ac:dyDescent="0.2">
      <c r="A10" s="22">
        <v>205</v>
      </c>
      <c r="B10" s="18" t="s">
        <v>9</v>
      </c>
      <c r="C10" s="12">
        <v>184548.67</v>
      </c>
    </row>
    <row r="11" spans="1:3" x14ac:dyDescent="0.2">
      <c r="A11" s="22">
        <v>211</v>
      </c>
      <c r="B11" s="18" t="s">
        <v>10</v>
      </c>
      <c r="C11" s="12">
        <v>229625.06</v>
      </c>
    </row>
    <row r="12" spans="1:3" x14ac:dyDescent="0.2">
      <c r="A12" s="22">
        <v>224</v>
      </c>
      <c r="B12" s="18" t="s">
        <v>11</v>
      </c>
      <c r="C12" s="12">
        <f>401.05+258208.73</f>
        <v>258609.78</v>
      </c>
    </row>
    <row r="13" spans="1:3" x14ac:dyDescent="0.2">
      <c r="A13" s="22">
        <v>225</v>
      </c>
      <c r="B13" s="18" t="s">
        <v>12</v>
      </c>
      <c r="C13" s="12">
        <f>1362+3589.57</f>
        <v>4951.57</v>
      </c>
    </row>
    <row r="14" spans="1:3" x14ac:dyDescent="0.2">
      <c r="A14" s="22">
        <v>240</v>
      </c>
      <c r="B14" s="18" t="s">
        <v>13</v>
      </c>
      <c r="C14" s="12">
        <v>244828.58</v>
      </c>
    </row>
    <row r="15" spans="1:3" x14ac:dyDescent="0.2">
      <c r="A15" s="22">
        <v>244</v>
      </c>
      <c r="B15" s="18" t="s">
        <v>14</v>
      </c>
      <c r="C15" s="12">
        <v>14004.72</v>
      </c>
    </row>
    <row r="16" spans="1:3" x14ac:dyDescent="0.2">
      <c r="A16" s="17">
        <v>255</v>
      </c>
      <c r="B16" s="18" t="s">
        <v>15</v>
      </c>
      <c r="C16" s="12">
        <v>38436.28</v>
      </c>
    </row>
    <row r="17" spans="1:4" x14ac:dyDescent="0.2">
      <c r="A17" s="17">
        <v>263</v>
      </c>
      <c r="B17" s="18" t="s">
        <v>16</v>
      </c>
      <c r="C17" s="12">
        <v>23813.9</v>
      </c>
    </row>
    <row r="18" spans="1:4" x14ac:dyDescent="0.2">
      <c r="A18" s="22">
        <v>289</v>
      </c>
      <c r="B18" s="18" t="s">
        <v>42</v>
      </c>
      <c r="C18" s="12">
        <v>6844.45</v>
      </c>
    </row>
    <row r="19" spans="1:4" x14ac:dyDescent="0.2">
      <c r="A19" s="17">
        <v>435</v>
      </c>
      <c r="B19" s="18" t="s">
        <v>18</v>
      </c>
      <c r="C19" s="12">
        <v>92782.76</v>
      </c>
    </row>
    <row r="20" spans="1:4" x14ac:dyDescent="0.2">
      <c r="A20" s="17">
        <v>459</v>
      </c>
      <c r="B20" s="18" t="s">
        <v>19</v>
      </c>
      <c r="C20" s="12">
        <v>5485.95</v>
      </c>
    </row>
    <row r="21" spans="1:4" x14ac:dyDescent="0.2">
      <c r="A21" s="17">
        <v>497</v>
      </c>
      <c r="B21" s="18" t="s">
        <v>20</v>
      </c>
      <c r="C21" s="12">
        <v>7677.71</v>
      </c>
    </row>
    <row r="22" spans="1:4" x14ac:dyDescent="0.2">
      <c r="A22" s="17">
        <v>499</v>
      </c>
      <c r="B22" s="18" t="s">
        <v>37</v>
      </c>
      <c r="C22" s="12">
        <v>5424.86</v>
      </c>
    </row>
    <row r="23" spans="1:4" x14ac:dyDescent="0.2">
      <c r="A23" s="17">
        <v>695</v>
      </c>
      <c r="B23" s="18" t="s">
        <v>35</v>
      </c>
      <c r="C23" s="12">
        <v>16402.22</v>
      </c>
    </row>
    <row r="24" spans="1:4" x14ac:dyDescent="0.2">
      <c r="B24" s="18"/>
    </row>
    <row r="25" spans="1:4" x14ac:dyDescent="0.2">
      <c r="A25" s="18"/>
      <c r="B25" s="18"/>
      <c r="C25" s="10">
        <f>SUM(C2:C24)</f>
        <v>9524385.4800000004</v>
      </c>
    </row>
    <row r="26" spans="1:4" x14ac:dyDescent="0.2">
      <c r="A26" s="18"/>
      <c r="B26" s="18"/>
      <c r="C26" s="28"/>
    </row>
    <row r="27" spans="1:4" x14ac:dyDescent="0.2">
      <c r="A27" s="18"/>
      <c r="B27" s="18"/>
      <c r="C27" s="11"/>
    </row>
    <row r="28" spans="1:4" x14ac:dyDescent="0.2">
      <c r="A28" s="18" t="s">
        <v>29</v>
      </c>
      <c r="B28" s="11"/>
    </row>
    <row r="29" spans="1:4" x14ac:dyDescent="0.2">
      <c r="A29" s="18"/>
      <c r="B29" s="13" t="s">
        <v>30</v>
      </c>
      <c r="C29" s="11">
        <v>576</v>
      </c>
      <c r="D29" s="14">
        <v>43313</v>
      </c>
    </row>
    <row r="30" spans="1:4" x14ac:dyDescent="0.2">
      <c r="A30" s="18"/>
      <c r="B30" s="13" t="s">
        <v>33</v>
      </c>
      <c r="C30" s="11">
        <v>3177</v>
      </c>
      <c r="D30" s="14">
        <v>43313</v>
      </c>
    </row>
    <row r="31" spans="1:4" x14ac:dyDescent="0.2">
      <c r="A31" s="18"/>
      <c r="B31" s="13" t="s">
        <v>33</v>
      </c>
      <c r="C31" s="11">
        <v>8063.07</v>
      </c>
      <c r="D31" s="14">
        <v>43313</v>
      </c>
    </row>
    <row r="32" spans="1:4" x14ac:dyDescent="0.2">
      <c r="A32" s="18"/>
      <c r="B32" s="13" t="s">
        <v>33</v>
      </c>
      <c r="C32" s="11">
        <v>8711.7900000000009</v>
      </c>
      <c r="D32" s="14">
        <v>43313</v>
      </c>
    </row>
    <row r="33" spans="1:4" x14ac:dyDescent="0.2">
      <c r="A33" s="18"/>
      <c r="B33" s="13" t="s">
        <v>33</v>
      </c>
      <c r="C33" s="11">
        <v>8917.09</v>
      </c>
      <c r="D33" s="29">
        <v>43313</v>
      </c>
    </row>
    <row r="34" spans="1:4" x14ac:dyDescent="0.2">
      <c r="A34" s="18"/>
      <c r="B34" s="13" t="s">
        <v>38</v>
      </c>
      <c r="C34" s="11">
        <v>1125911.8400000001</v>
      </c>
      <c r="D34" s="14">
        <v>43319</v>
      </c>
    </row>
    <row r="35" spans="1:4" x14ac:dyDescent="0.2">
      <c r="A35" s="18"/>
      <c r="B35" s="13" t="s">
        <v>30</v>
      </c>
      <c r="C35" s="12">
        <v>944223.56</v>
      </c>
      <c r="D35" s="14">
        <v>43329</v>
      </c>
    </row>
    <row r="36" spans="1:4" x14ac:dyDescent="0.2">
      <c r="A36" s="18"/>
      <c r="B36" s="13" t="s">
        <v>33</v>
      </c>
      <c r="C36" s="11">
        <v>3187</v>
      </c>
      <c r="D36" s="14">
        <v>43332</v>
      </c>
    </row>
    <row r="37" spans="1:4" x14ac:dyDescent="0.2">
      <c r="A37" s="18"/>
      <c r="B37" s="13" t="s">
        <v>33</v>
      </c>
      <c r="C37" s="11">
        <v>7874.76</v>
      </c>
      <c r="D37" s="14">
        <v>43332</v>
      </c>
    </row>
    <row r="38" spans="1:4" x14ac:dyDescent="0.2">
      <c r="A38" s="18"/>
      <c r="B38" s="13" t="s">
        <v>33</v>
      </c>
      <c r="C38" s="11">
        <v>7924.1</v>
      </c>
      <c r="D38" s="14">
        <v>43332</v>
      </c>
    </row>
    <row r="39" spans="1:4" x14ac:dyDescent="0.2">
      <c r="A39" s="18"/>
      <c r="B39" s="13" t="s">
        <v>33</v>
      </c>
      <c r="C39" s="11">
        <v>8129.69</v>
      </c>
      <c r="D39" s="14">
        <v>43332</v>
      </c>
    </row>
    <row r="40" spans="1:4" x14ac:dyDescent="0.2">
      <c r="A40" s="18"/>
      <c r="B40" s="13" t="s">
        <v>31</v>
      </c>
      <c r="C40" s="8">
        <v>75245.94</v>
      </c>
      <c r="D40" s="14">
        <v>43340</v>
      </c>
    </row>
    <row r="41" spans="1:4" x14ac:dyDescent="0.2">
      <c r="A41" s="18"/>
      <c r="B41" s="13" t="s">
        <v>30</v>
      </c>
      <c r="C41" s="12">
        <v>1745.11</v>
      </c>
      <c r="D41" s="14">
        <v>43343</v>
      </c>
    </row>
    <row r="42" spans="1:4" x14ac:dyDescent="0.2">
      <c r="A42" s="18"/>
      <c r="B42" s="13"/>
    </row>
    <row r="43" spans="1:4" x14ac:dyDescent="0.2">
      <c r="A43" s="18"/>
      <c r="B43" s="13"/>
      <c r="C43" s="10">
        <f>SUM(C27:C41)</f>
        <v>2203686.9499999997</v>
      </c>
    </row>
    <row r="44" spans="1:4" x14ac:dyDescent="0.2">
      <c r="A44" s="18"/>
      <c r="B44" s="18"/>
      <c r="C44" s="11"/>
    </row>
    <row r="45" spans="1:4" ht="13.5" thickBot="1" x14ac:dyDescent="0.25">
      <c r="A45" s="18"/>
      <c r="B45" s="13" t="s">
        <v>32</v>
      </c>
      <c r="C45" s="16">
        <f>C25+C43</f>
        <v>11728072.43</v>
      </c>
    </row>
    <row r="46" spans="1:4" ht="13.5" thickTop="1" x14ac:dyDescent="0.2">
      <c r="A46" s="18"/>
      <c r="B46" s="18"/>
      <c r="C46" s="11"/>
    </row>
  </sheetData>
  <sortState ref="B29:D41">
    <sortCondition ref="D29:D4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E39" sqref="E39"/>
    </sheetView>
  </sheetViews>
  <sheetFormatPr defaultRowHeight="12.75" x14ac:dyDescent="0.2"/>
  <cols>
    <col min="1" max="1" width="12.7109375" style="17" customWidth="1"/>
    <col min="2" max="2" width="27.5703125" style="17" bestFit="1" customWidth="1"/>
    <col min="3" max="3" width="25.7109375" style="12" customWidth="1"/>
    <col min="4" max="16384" width="9.140625" style="17"/>
  </cols>
  <sheetData>
    <row r="1" spans="1:3" ht="25.5" x14ac:dyDescent="0.2">
      <c r="A1" s="25" t="s">
        <v>0</v>
      </c>
      <c r="B1" s="25" t="s">
        <v>1</v>
      </c>
      <c r="C1" s="27" t="s">
        <v>39</v>
      </c>
    </row>
    <row r="2" spans="1:3" x14ac:dyDescent="0.2">
      <c r="A2" s="22">
        <v>161</v>
      </c>
      <c r="B2" s="18" t="s">
        <v>2</v>
      </c>
      <c r="C2" s="12">
        <v>0</v>
      </c>
    </row>
    <row r="3" spans="1:3" x14ac:dyDescent="0.2">
      <c r="A3" s="22">
        <v>181</v>
      </c>
      <c r="B3" s="18" t="s">
        <v>3</v>
      </c>
      <c r="C3" s="12">
        <v>5829.24</v>
      </c>
    </row>
    <row r="4" spans="1:3" x14ac:dyDescent="0.2">
      <c r="A4" s="22">
        <v>187</v>
      </c>
      <c r="B4" s="18" t="s">
        <v>4</v>
      </c>
      <c r="C4" s="12">
        <v>7006.73</v>
      </c>
    </row>
    <row r="5" spans="1:3" x14ac:dyDescent="0.2">
      <c r="A5" s="22">
        <v>189</v>
      </c>
      <c r="B5" s="18" t="s">
        <v>5</v>
      </c>
      <c r="C5" s="12">
        <v>0</v>
      </c>
    </row>
    <row r="6" spans="1:3" x14ac:dyDescent="0.2">
      <c r="A6" s="22">
        <v>193</v>
      </c>
      <c r="B6" s="18" t="s">
        <v>36</v>
      </c>
      <c r="C6" s="12">
        <v>0</v>
      </c>
    </row>
    <row r="7" spans="1:3" x14ac:dyDescent="0.2">
      <c r="A7" s="22">
        <v>194</v>
      </c>
      <c r="B7" s="18" t="s">
        <v>6</v>
      </c>
      <c r="C7" s="12">
        <v>295625.68</v>
      </c>
    </row>
    <row r="8" spans="1:3" x14ac:dyDescent="0.2">
      <c r="A8" s="22">
        <v>195</v>
      </c>
      <c r="B8" s="18" t="s">
        <v>7</v>
      </c>
      <c r="C8" s="12">
        <v>150643.35999999999</v>
      </c>
    </row>
    <row r="9" spans="1:3" x14ac:dyDescent="0.2">
      <c r="A9" s="22">
        <v>199</v>
      </c>
      <c r="B9" s="18" t="s">
        <v>8</v>
      </c>
      <c r="C9" s="12">
        <v>1190130.17</v>
      </c>
    </row>
    <row r="10" spans="1:3" x14ac:dyDescent="0.2">
      <c r="A10" s="22">
        <v>205</v>
      </c>
      <c r="B10" s="18" t="s">
        <v>9</v>
      </c>
      <c r="C10" s="12">
        <v>19527.849999999999</v>
      </c>
    </row>
    <row r="11" spans="1:3" x14ac:dyDescent="0.2">
      <c r="A11" s="22">
        <v>211</v>
      </c>
      <c r="B11" s="18" t="s">
        <v>10</v>
      </c>
      <c r="C11" s="12">
        <v>48808.81</v>
      </c>
    </row>
    <row r="12" spans="1:3" x14ac:dyDescent="0.2">
      <c r="A12" s="22">
        <v>224</v>
      </c>
      <c r="B12" s="18" t="s">
        <v>11</v>
      </c>
      <c r="C12" s="12">
        <f>7735.13+1695.51</f>
        <v>9430.64</v>
      </c>
    </row>
    <row r="13" spans="1:3" x14ac:dyDescent="0.2">
      <c r="A13" s="22">
        <v>225</v>
      </c>
      <c r="B13" s="18" t="s">
        <v>12</v>
      </c>
      <c r="C13" s="12">
        <v>0</v>
      </c>
    </row>
    <row r="14" spans="1:3" x14ac:dyDescent="0.2">
      <c r="A14" s="22">
        <v>240</v>
      </c>
      <c r="B14" s="18" t="s">
        <v>13</v>
      </c>
      <c r="C14" s="12">
        <v>29881.23</v>
      </c>
    </row>
    <row r="15" spans="1:3" x14ac:dyDescent="0.2">
      <c r="A15" s="22">
        <v>243</v>
      </c>
      <c r="B15" s="18" t="s">
        <v>41</v>
      </c>
    </row>
    <row r="16" spans="1:3" x14ac:dyDescent="0.2">
      <c r="A16" s="22">
        <v>244</v>
      </c>
      <c r="B16" s="18" t="s">
        <v>14</v>
      </c>
      <c r="C16" s="12">
        <v>7188.62</v>
      </c>
    </row>
    <row r="17" spans="1:4" x14ac:dyDescent="0.2">
      <c r="A17" s="17">
        <v>255</v>
      </c>
      <c r="B17" s="18" t="s">
        <v>15</v>
      </c>
      <c r="C17" s="12">
        <v>15848.93</v>
      </c>
    </row>
    <row r="18" spans="1:4" x14ac:dyDescent="0.2">
      <c r="A18" s="17">
        <v>263</v>
      </c>
      <c r="B18" s="18" t="s">
        <v>16</v>
      </c>
      <c r="C18" s="12">
        <v>7247.7</v>
      </c>
    </row>
    <row r="19" spans="1:4" x14ac:dyDescent="0.2">
      <c r="A19" s="22">
        <v>289</v>
      </c>
      <c r="B19" s="18" t="s">
        <v>42</v>
      </c>
      <c r="C19" s="12">
        <v>576.74</v>
      </c>
    </row>
    <row r="20" spans="1:4" x14ac:dyDescent="0.2">
      <c r="A20" s="17">
        <v>435</v>
      </c>
      <c r="B20" s="18" t="s">
        <v>18</v>
      </c>
      <c r="C20" s="12">
        <v>6151.86</v>
      </c>
    </row>
    <row r="21" spans="1:4" x14ac:dyDescent="0.2">
      <c r="A21" s="17">
        <v>459</v>
      </c>
      <c r="B21" s="18" t="s">
        <v>19</v>
      </c>
      <c r="C21" s="12">
        <v>0</v>
      </c>
    </row>
    <row r="22" spans="1:4" x14ac:dyDescent="0.2">
      <c r="A22" s="17">
        <v>497</v>
      </c>
      <c r="B22" s="18" t="s">
        <v>20</v>
      </c>
      <c r="C22" s="12">
        <v>7259.65</v>
      </c>
    </row>
    <row r="23" spans="1:4" x14ac:dyDescent="0.2">
      <c r="A23" s="17">
        <v>499</v>
      </c>
      <c r="B23" s="18" t="s">
        <v>37</v>
      </c>
      <c r="C23" s="12">
        <v>3885.37</v>
      </c>
    </row>
    <row r="24" spans="1:4" x14ac:dyDescent="0.2">
      <c r="A24" s="17">
        <v>695</v>
      </c>
      <c r="B24" s="18" t="s">
        <v>35</v>
      </c>
      <c r="C24" s="12">
        <v>11734.52</v>
      </c>
    </row>
    <row r="25" spans="1:4" x14ac:dyDescent="0.2">
      <c r="B25" s="18"/>
    </row>
    <row r="26" spans="1:4" x14ac:dyDescent="0.2">
      <c r="A26" s="18"/>
      <c r="B26" s="18"/>
      <c r="C26" s="10">
        <f>SUM(C2:C25)</f>
        <v>1816777.1</v>
      </c>
    </row>
    <row r="27" spans="1:4" x14ac:dyDescent="0.2">
      <c r="A27" s="18"/>
      <c r="B27" s="18"/>
      <c r="C27" s="28"/>
    </row>
    <row r="28" spans="1:4" x14ac:dyDescent="0.2">
      <c r="A28" s="18"/>
      <c r="B28" s="18"/>
      <c r="C28" s="11"/>
    </row>
    <row r="29" spans="1:4" x14ac:dyDescent="0.2">
      <c r="A29" s="18" t="s">
        <v>29</v>
      </c>
      <c r="B29" s="11"/>
    </row>
    <row r="30" spans="1:4" x14ac:dyDescent="0.2">
      <c r="A30" s="18"/>
      <c r="B30" s="13" t="s">
        <v>30</v>
      </c>
      <c r="C30" s="11"/>
      <c r="D30" s="14"/>
    </row>
    <row r="31" spans="1:4" x14ac:dyDescent="0.2">
      <c r="A31" s="18"/>
      <c r="B31" s="13" t="s">
        <v>38</v>
      </c>
      <c r="C31" s="11">
        <v>1109554.98</v>
      </c>
      <c r="D31" s="14">
        <v>43290</v>
      </c>
    </row>
    <row r="32" spans="1:4" x14ac:dyDescent="0.2">
      <c r="A32" s="18"/>
      <c r="B32" s="13" t="s">
        <v>30</v>
      </c>
      <c r="C32" s="12">
        <v>909017.9</v>
      </c>
      <c r="D32" s="14">
        <v>43298</v>
      </c>
    </row>
    <row r="33" spans="1:4" x14ac:dyDescent="0.2">
      <c r="A33" s="18"/>
      <c r="B33" s="13" t="s">
        <v>31</v>
      </c>
      <c r="C33" s="8">
        <v>77280.94</v>
      </c>
      <c r="D33" s="14">
        <v>43301</v>
      </c>
    </row>
    <row r="34" spans="1:4" x14ac:dyDescent="0.2">
      <c r="A34" s="18"/>
      <c r="B34" s="13" t="s">
        <v>38</v>
      </c>
      <c r="C34" s="12">
        <v>15724.9</v>
      </c>
      <c r="D34" s="14">
        <v>43305</v>
      </c>
    </row>
    <row r="35" spans="1:4" x14ac:dyDescent="0.2">
      <c r="A35" s="18"/>
      <c r="B35" s="13"/>
      <c r="D35" s="14"/>
    </row>
    <row r="36" spans="1:4" x14ac:dyDescent="0.2">
      <c r="A36" s="18"/>
      <c r="B36" s="13"/>
      <c r="C36" s="10">
        <f>SUM(C28:C34)</f>
        <v>2111578.7199999997</v>
      </c>
    </row>
    <row r="37" spans="1:4" x14ac:dyDescent="0.2">
      <c r="A37" s="18"/>
      <c r="B37" s="18"/>
      <c r="C37" s="11"/>
    </row>
    <row r="38" spans="1:4" ht="13.5" thickBot="1" x14ac:dyDescent="0.25">
      <c r="A38" s="18"/>
      <c r="B38" s="13" t="s">
        <v>32</v>
      </c>
      <c r="C38" s="16">
        <f>C26+C36</f>
        <v>3928355.82</v>
      </c>
    </row>
    <row r="39" spans="1:4" ht="13.5" thickTop="1" x14ac:dyDescent="0.2">
      <c r="A39" s="18"/>
      <c r="B39" s="18"/>
      <c r="C39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workbookViewId="0">
      <selection activeCell="A29" sqref="A29:C38"/>
    </sheetView>
  </sheetViews>
  <sheetFormatPr defaultRowHeight="12.75" x14ac:dyDescent="0.2"/>
  <cols>
    <col min="1" max="1" width="12.7109375" style="17" customWidth="1"/>
    <col min="2" max="2" width="27.5703125" style="17" bestFit="1" customWidth="1"/>
    <col min="3" max="3" width="25.7109375" style="12" customWidth="1"/>
    <col min="4" max="16384" width="9.140625" style="17"/>
  </cols>
  <sheetData>
    <row r="1" spans="1:3" ht="25.5" x14ac:dyDescent="0.2">
      <c r="A1" s="25" t="s">
        <v>0</v>
      </c>
      <c r="B1" s="25" t="s">
        <v>1</v>
      </c>
      <c r="C1" s="27" t="s">
        <v>39</v>
      </c>
    </row>
    <row r="2" spans="1:3" x14ac:dyDescent="0.2">
      <c r="A2" s="22">
        <v>161</v>
      </c>
      <c r="B2" s="18" t="s">
        <v>2</v>
      </c>
      <c r="C2" s="12">
        <v>528.82000000000005</v>
      </c>
    </row>
    <row r="3" spans="1:3" x14ac:dyDescent="0.2">
      <c r="A3" s="22">
        <v>181</v>
      </c>
      <c r="B3" s="18" t="s">
        <v>3</v>
      </c>
      <c r="C3" s="12">
        <v>7200.82</v>
      </c>
    </row>
    <row r="4" spans="1:3" x14ac:dyDescent="0.2">
      <c r="A4" s="22">
        <v>187</v>
      </c>
      <c r="B4" s="18" t="s">
        <v>4</v>
      </c>
      <c r="C4" s="12">
        <v>8655.3700000000008</v>
      </c>
    </row>
    <row r="5" spans="1:3" x14ac:dyDescent="0.2">
      <c r="A5" s="22">
        <v>189</v>
      </c>
      <c r="B5" s="18" t="s">
        <v>5</v>
      </c>
      <c r="C5" s="12">
        <v>2009.15</v>
      </c>
    </row>
    <row r="6" spans="1:3" x14ac:dyDescent="0.2">
      <c r="A6" s="22">
        <v>193</v>
      </c>
      <c r="B6" s="18" t="s">
        <v>36</v>
      </c>
      <c r="C6" s="12">
        <v>82.4</v>
      </c>
    </row>
    <row r="7" spans="1:3" x14ac:dyDescent="0.2">
      <c r="A7" s="22">
        <v>194</v>
      </c>
      <c r="B7" s="18" t="s">
        <v>6</v>
      </c>
      <c r="C7" s="12">
        <v>285972.28000000003</v>
      </c>
    </row>
    <row r="8" spans="1:3" x14ac:dyDescent="0.2">
      <c r="A8" s="22">
        <v>195</v>
      </c>
      <c r="B8" s="18" t="s">
        <v>7</v>
      </c>
      <c r="C8" s="12">
        <v>150809.78</v>
      </c>
    </row>
    <row r="9" spans="1:3" x14ac:dyDescent="0.2">
      <c r="A9" s="22">
        <v>199</v>
      </c>
      <c r="B9" s="18" t="s">
        <v>8</v>
      </c>
      <c r="C9" s="12">
        <v>3430438.38</v>
      </c>
    </row>
    <row r="10" spans="1:3" x14ac:dyDescent="0.2">
      <c r="A10" s="22">
        <v>205</v>
      </c>
      <c r="B10" s="18" t="s">
        <v>9</v>
      </c>
      <c r="C10" s="12">
        <v>78605.86</v>
      </c>
    </row>
    <row r="11" spans="1:3" x14ac:dyDescent="0.2">
      <c r="A11" s="22">
        <v>211</v>
      </c>
      <c r="B11" s="18" t="s">
        <v>10</v>
      </c>
      <c r="C11" s="12">
        <v>92627.76</v>
      </c>
    </row>
    <row r="12" spans="1:3" x14ac:dyDescent="0.2">
      <c r="A12" s="22">
        <v>224</v>
      </c>
      <c r="B12" s="18" t="s">
        <v>11</v>
      </c>
      <c r="C12" s="12">
        <v>117838</v>
      </c>
    </row>
    <row r="13" spans="1:3" x14ac:dyDescent="0.2">
      <c r="A13" s="22">
        <v>225</v>
      </c>
      <c r="B13" s="18" t="s">
        <v>12</v>
      </c>
      <c r="C13" s="12">
        <v>1583.21</v>
      </c>
    </row>
    <row r="14" spans="1:3" x14ac:dyDescent="0.2">
      <c r="A14" s="22">
        <v>240</v>
      </c>
      <c r="B14" s="18" t="s">
        <v>13</v>
      </c>
      <c r="C14" s="12">
        <v>87059.55</v>
      </c>
    </row>
    <row r="15" spans="1:3" x14ac:dyDescent="0.2">
      <c r="A15" s="22">
        <v>243</v>
      </c>
      <c r="B15" s="18" t="s">
        <v>41</v>
      </c>
      <c r="C15" s="12">
        <v>835.32</v>
      </c>
    </row>
    <row r="16" spans="1:3" x14ac:dyDescent="0.2">
      <c r="A16" s="22">
        <v>244</v>
      </c>
      <c r="B16" s="18" t="s">
        <v>14</v>
      </c>
      <c r="C16" s="12">
        <v>9032.9699999999993</v>
      </c>
    </row>
    <row r="17" spans="1:4" x14ac:dyDescent="0.2">
      <c r="A17" s="17">
        <v>255</v>
      </c>
      <c r="B17" s="18" t="s">
        <v>15</v>
      </c>
      <c r="C17" s="12">
        <v>17935.46</v>
      </c>
    </row>
    <row r="18" spans="1:4" x14ac:dyDescent="0.2">
      <c r="A18" s="17">
        <v>263</v>
      </c>
      <c r="B18" s="18" t="s">
        <v>16</v>
      </c>
      <c r="C18" s="12">
        <v>8499.33</v>
      </c>
    </row>
    <row r="19" spans="1:4" x14ac:dyDescent="0.2">
      <c r="A19" s="17">
        <v>435</v>
      </c>
      <c r="B19" s="18" t="s">
        <v>18</v>
      </c>
      <c r="C19" s="12">
        <v>35869.21</v>
      </c>
    </row>
    <row r="20" spans="1:4" x14ac:dyDescent="0.2">
      <c r="A20" s="17">
        <v>459</v>
      </c>
      <c r="B20" s="18" t="s">
        <v>19</v>
      </c>
      <c r="C20" s="12">
        <v>1669.75</v>
      </c>
    </row>
    <row r="21" spans="1:4" x14ac:dyDescent="0.2">
      <c r="A21" s="17">
        <v>497</v>
      </c>
      <c r="B21" s="18" t="s">
        <v>20</v>
      </c>
      <c r="C21" s="12">
        <v>6929.66</v>
      </c>
    </row>
    <row r="22" spans="1:4" x14ac:dyDescent="0.2">
      <c r="A22" s="17">
        <v>499</v>
      </c>
      <c r="B22" s="18" t="s">
        <v>37</v>
      </c>
      <c r="C22" s="12">
        <v>4799.58</v>
      </c>
    </row>
    <row r="23" spans="1:4" x14ac:dyDescent="0.2">
      <c r="A23" s="17">
        <v>695</v>
      </c>
      <c r="B23" s="18" t="s">
        <v>35</v>
      </c>
      <c r="C23" s="12">
        <v>14495.58</v>
      </c>
    </row>
    <row r="24" spans="1:4" x14ac:dyDescent="0.2">
      <c r="B24" s="18"/>
    </row>
    <row r="25" spans="1:4" x14ac:dyDescent="0.2">
      <c r="A25" s="18"/>
      <c r="B25" s="18"/>
      <c r="C25" s="10">
        <f>SUM(C2:C24)</f>
        <v>4363478.24</v>
      </c>
    </row>
    <row r="26" spans="1:4" x14ac:dyDescent="0.2">
      <c r="A26" s="18"/>
      <c r="B26" s="18"/>
      <c r="C26" s="28"/>
    </row>
    <row r="27" spans="1:4" x14ac:dyDescent="0.2">
      <c r="A27" s="18"/>
      <c r="B27" s="18"/>
      <c r="C27" s="11"/>
    </row>
    <row r="28" spans="1:4" x14ac:dyDescent="0.2">
      <c r="A28" s="18" t="s">
        <v>29</v>
      </c>
      <c r="B28" s="11"/>
    </row>
    <row r="29" spans="1:4" x14ac:dyDescent="0.2">
      <c r="A29" s="18"/>
      <c r="B29" s="13" t="s">
        <v>30</v>
      </c>
      <c r="C29" s="11">
        <v>754.77</v>
      </c>
      <c r="D29" s="14">
        <v>43252</v>
      </c>
    </row>
    <row r="30" spans="1:4" x14ac:dyDescent="0.2">
      <c r="A30" s="18"/>
      <c r="B30" s="13" t="s">
        <v>38</v>
      </c>
      <c r="C30" s="11">
        <v>1104339.42</v>
      </c>
      <c r="D30" s="14">
        <v>43258</v>
      </c>
    </row>
    <row r="31" spans="1:4" x14ac:dyDescent="0.2">
      <c r="A31" s="18"/>
      <c r="B31" s="13" t="s">
        <v>30</v>
      </c>
      <c r="C31" s="12">
        <v>893133.38</v>
      </c>
      <c r="D31" s="14">
        <v>43269</v>
      </c>
    </row>
    <row r="32" spans="1:4" x14ac:dyDescent="0.2">
      <c r="A32" s="18"/>
      <c r="B32" s="13" t="s">
        <v>33</v>
      </c>
      <c r="C32" s="11">
        <v>9751.7199999999993</v>
      </c>
      <c r="D32" s="14">
        <v>43271</v>
      </c>
    </row>
    <row r="33" spans="1:4" x14ac:dyDescent="0.2">
      <c r="A33" s="18"/>
      <c r="B33" s="13" t="s">
        <v>33</v>
      </c>
      <c r="C33" s="11">
        <v>8830.01</v>
      </c>
      <c r="D33" s="14">
        <v>43271</v>
      </c>
    </row>
    <row r="34" spans="1:4" x14ac:dyDescent="0.2">
      <c r="A34" s="18"/>
      <c r="B34" s="13" t="s">
        <v>33</v>
      </c>
      <c r="C34" s="11">
        <v>8144.92</v>
      </c>
      <c r="D34" s="14">
        <v>43271</v>
      </c>
    </row>
    <row r="35" spans="1:4" x14ac:dyDescent="0.2">
      <c r="A35" s="18"/>
      <c r="B35" s="13" t="s">
        <v>33</v>
      </c>
      <c r="C35" s="11">
        <v>3177</v>
      </c>
      <c r="D35" s="14">
        <v>43271</v>
      </c>
    </row>
    <row r="36" spans="1:4" x14ac:dyDescent="0.2">
      <c r="A36" s="18"/>
      <c r="B36" s="13" t="s">
        <v>31</v>
      </c>
      <c r="C36" s="8">
        <v>77683.94</v>
      </c>
      <c r="D36" s="14">
        <v>43271</v>
      </c>
    </row>
    <row r="37" spans="1:4" x14ac:dyDescent="0.2">
      <c r="A37" s="18"/>
      <c r="B37" s="13" t="s">
        <v>30</v>
      </c>
      <c r="C37" s="12">
        <v>260</v>
      </c>
      <c r="D37" s="14">
        <v>43272</v>
      </c>
    </row>
    <row r="38" spans="1:4" x14ac:dyDescent="0.2">
      <c r="A38" s="18"/>
      <c r="B38" s="13" t="s">
        <v>30</v>
      </c>
      <c r="C38" s="12">
        <v>10659.53</v>
      </c>
      <c r="D38" s="14">
        <v>43280</v>
      </c>
    </row>
    <row r="39" spans="1:4" x14ac:dyDescent="0.2">
      <c r="A39" s="18"/>
      <c r="B39" s="13"/>
      <c r="D39" s="14"/>
    </row>
    <row r="40" spans="1:4" x14ac:dyDescent="0.2">
      <c r="A40" s="18"/>
      <c r="B40" s="13"/>
      <c r="C40" s="10">
        <f>SUM(C27:C38)</f>
        <v>2116734.6899999995</v>
      </c>
    </row>
    <row r="41" spans="1:4" x14ac:dyDescent="0.2">
      <c r="A41" s="18"/>
      <c r="B41" s="18"/>
      <c r="C41" s="11"/>
    </row>
    <row r="42" spans="1:4" ht="13.5" thickBot="1" x14ac:dyDescent="0.25">
      <c r="A42" s="18"/>
      <c r="B42" s="13" t="s">
        <v>32</v>
      </c>
      <c r="C42" s="16">
        <f>C25+C40</f>
        <v>6480212.9299999997</v>
      </c>
    </row>
    <row r="43" spans="1:4" ht="13.5" thickTop="1" x14ac:dyDescent="0.2">
      <c r="A43" s="18"/>
      <c r="B43" s="18"/>
      <c r="C43" s="11"/>
    </row>
  </sheetData>
  <sortState ref="B29:D38">
    <sortCondition ref="D29:D3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F39" sqref="F39"/>
    </sheetView>
  </sheetViews>
  <sheetFormatPr defaultRowHeight="12.75" x14ac:dyDescent="0.2"/>
  <cols>
    <col min="1" max="1" width="12.7109375" style="17" customWidth="1"/>
    <col min="2" max="2" width="27.5703125" style="17" bestFit="1" customWidth="1"/>
    <col min="3" max="3" width="25.7109375" style="12" customWidth="1"/>
    <col min="4" max="16384" width="9.140625" style="17"/>
  </cols>
  <sheetData>
    <row r="1" spans="1:3" ht="25.5" x14ac:dyDescent="0.2">
      <c r="A1" s="25" t="s">
        <v>0</v>
      </c>
      <c r="B1" s="25" t="s">
        <v>1</v>
      </c>
      <c r="C1" s="27" t="s">
        <v>39</v>
      </c>
    </row>
    <row r="2" spans="1:3" x14ac:dyDescent="0.2">
      <c r="A2" s="22">
        <v>161</v>
      </c>
      <c r="B2" s="18" t="s">
        <v>2</v>
      </c>
      <c r="C2" s="12">
        <v>616.83000000000004</v>
      </c>
    </row>
    <row r="3" spans="1:3" x14ac:dyDescent="0.2">
      <c r="A3" s="22">
        <v>181</v>
      </c>
      <c r="B3" s="18" t="s">
        <v>3</v>
      </c>
      <c r="C3" s="12">
        <v>7543.73</v>
      </c>
    </row>
    <row r="4" spans="1:3" x14ac:dyDescent="0.2">
      <c r="A4" s="22">
        <v>187</v>
      </c>
      <c r="B4" s="18" t="s">
        <v>4</v>
      </c>
      <c r="C4" s="12">
        <v>9067.5300000000007</v>
      </c>
    </row>
    <row r="5" spans="1:3" x14ac:dyDescent="0.2">
      <c r="A5" s="22">
        <v>189</v>
      </c>
      <c r="B5" s="18" t="s">
        <v>5</v>
      </c>
      <c r="C5" s="12">
        <v>2762.54</v>
      </c>
    </row>
    <row r="6" spans="1:3" x14ac:dyDescent="0.2">
      <c r="A6" s="22">
        <v>193</v>
      </c>
      <c r="B6" s="18" t="s">
        <v>36</v>
      </c>
      <c r="C6" s="12">
        <v>362.54</v>
      </c>
    </row>
    <row r="7" spans="1:3" x14ac:dyDescent="0.2">
      <c r="A7" s="22">
        <v>194</v>
      </c>
      <c r="B7" s="18" t="s">
        <v>6</v>
      </c>
      <c r="C7" s="12">
        <v>296857.33</v>
      </c>
    </row>
    <row r="8" spans="1:3" x14ac:dyDescent="0.2">
      <c r="A8" s="22">
        <v>195</v>
      </c>
      <c r="B8" s="18" t="s">
        <v>7</v>
      </c>
      <c r="C8" s="12">
        <v>157991.13</v>
      </c>
    </row>
    <row r="9" spans="1:3" x14ac:dyDescent="0.2">
      <c r="A9" s="22">
        <v>199</v>
      </c>
      <c r="B9" s="18" t="s">
        <v>8</v>
      </c>
      <c r="C9" s="12">
        <v>10138124.26</v>
      </c>
    </row>
    <row r="10" spans="1:3" x14ac:dyDescent="0.2">
      <c r="A10" s="22">
        <v>205</v>
      </c>
      <c r="B10" s="18" t="s">
        <v>9</v>
      </c>
      <c r="C10" s="12">
        <v>227294.39</v>
      </c>
    </row>
    <row r="11" spans="1:3" x14ac:dyDescent="0.2">
      <c r="A11" s="22">
        <v>211</v>
      </c>
      <c r="B11" s="18" t="s">
        <v>10</v>
      </c>
      <c r="C11" s="12">
        <v>254910.34</v>
      </c>
    </row>
    <row r="12" spans="1:3" x14ac:dyDescent="0.2">
      <c r="A12" s="22">
        <v>224</v>
      </c>
      <c r="B12" s="18" t="s">
        <v>11</v>
      </c>
      <c r="C12" s="12">
        <v>331457.40999999997</v>
      </c>
    </row>
    <row r="13" spans="1:3" x14ac:dyDescent="0.2">
      <c r="A13" s="22">
        <v>225</v>
      </c>
      <c r="B13" s="18" t="s">
        <v>12</v>
      </c>
      <c r="C13" s="12">
        <v>7165.86</v>
      </c>
    </row>
    <row r="14" spans="1:3" x14ac:dyDescent="0.2">
      <c r="A14" s="22">
        <v>240</v>
      </c>
      <c r="B14" s="18" t="s">
        <v>13</v>
      </c>
      <c r="C14" s="12">
        <v>290758.46000000002</v>
      </c>
    </row>
    <row r="15" spans="1:3" x14ac:dyDescent="0.2">
      <c r="A15" s="22">
        <v>243</v>
      </c>
      <c r="B15" s="18" t="s">
        <v>41</v>
      </c>
      <c r="C15" s="12">
        <v>3675.44</v>
      </c>
    </row>
    <row r="16" spans="1:3" x14ac:dyDescent="0.2">
      <c r="A16" s="22">
        <v>244</v>
      </c>
      <c r="B16" s="18" t="s">
        <v>14</v>
      </c>
      <c r="C16" s="12">
        <v>12420.34</v>
      </c>
    </row>
    <row r="17" spans="1:4" x14ac:dyDescent="0.2">
      <c r="A17" s="17">
        <v>255</v>
      </c>
      <c r="B17" s="18" t="s">
        <v>15</v>
      </c>
      <c r="C17" s="12">
        <v>35443.58</v>
      </c>
    </row>
    <row r="18" spans="1:4" x14ac:dyDescent="0.2">
      <c r="A18" s="17">
        <v>263</v>
      </c>
      <c r="B18" s="18" t="s">
        <v>16</v>
      </c>
      <c r="C18" s="12">
        <v>11970.7</v>
      </c>
    </row>
    <row r="19" spans="1:4" x14ac:dyDescent="0.2">
      <c r="A19" s="17">
        <v>435</v>
      </c>
      <c r="B19" s="18" t="s">
        <v>18</v>
      </c>
      <c r="C19" s="12">
        <v>138881.32</v>
      </c>
    </row>
    <row r="20" spans="1:4" x14ac:dyDescent="0.2">
      <c r="A20" s="17">
        <v>459</v>
      </c>
      <c r="B20" s="18" t="s">
        <v>19</v>
      </c>
      <c r="C20" s="12">
        <v>7801.28</v>
      </c>
    </row>
    <row r="21" spans="1:4" x14ac:dyDescent="0.2">
      <c r="A21" s="17">
        <v>497</v>
      </c>
      <c r="B21" s="18" t="s">
        <v>20</v>
      </c>
      <c r="C21" s="12">
        <v>7259.63</v>
      </c>
    </row>
    <row r="22" spans="1:4" x14ac:dyDescent="0.2">
      <c r="A22" s="17">
        <v>499</v>
      </c>
      <c r="B22" s="18" t="s">
        <v>37</v>
      </c>
      <c r="C22" s="12">
        <v>5028.13</v>
      </c>
    </row>
    <row r="23" spans="1:4" x14ac:dyDescent="0.2">
      <c r="A23" s="17">
        <v>695</v>
      </c>
      <c r="B23" s="18" t="s">
        <v>35</v>
      </c>
      <c r="C23" s="12">
        <v>15185.84</v>
      </c>
    </row>
    <row r="24" spans="1:4" x14ac:dyDescent="0.2">
      <c r="B24" s="18"/>
    </row>
    <row r="25" spans="1:4" x14ac:dyDescent="0.2">
      <c r="A25" s="18"/>
      <c r="B25" s="18"/>
      <c r="C25" s="10">
        <f>SUM(C2:C24)</f>
        <v>11962578.610000001</v>
      </c>
    </row>
    <row r="26" spans="1:4" x14ac:dyDescent="0.2">
      <c r="A26" s="18"/>
      <c r="B26" s="18"/>
      <c r="C26" s="28"/>
    </row>
    <row r="27" spans="1:4" x14ac:dyDescent="0.2">
      <c r="A27" s="18"/>
      <c r="B27" s="18"/>
      <c r="C27" s="11"/>
    </row>
    <row r="28" spans="1:4" x14ac:dyDescent="0.2">
      <c r="A28" s="18" t="s">
        <v>29</v>
      </c>
      <c r="B28" s="11"/>
    </row>
    <row r="29" spans="1:4" x14ac:dyDescent="0.2">
      <c r="A29" s="18"/>
      <c r="B29" s="13" t="s">
        <v>38</v>
      </c>
      <c r="C29" s="11">
        <v>1106535.68</v>
      </c>
      <c r="D29" s="14">
        <v>43227</v>
      </c>
    </row>
    <row r="30" spans="1:4" x14ac:dyDescent="0.2">
      <c r="A30" s="18"/>
      <c r="B30" s="13" t="s">
        <v>38</v>
      </c>
      <c r="C30" s="11">
        <v>73.819999999999993</v>
      </c>
      <c r="D30" s="14">
        <v>43231</v>
      </c>
    </row>
    <row r="31" spans="1:4" x14ac:dyDescent="0.2">
      <c r="A31" s="18"/>
      <c r="B31" s="13" t="s">
        <v>30</v>
      </c>
      <c r="C31" s="12">
        <v>867740.8</v>
      </c>
      <c r="D31" s="14">
        <v>43237</v>
      </c>
    </row>
    <row r="32" spans="1:4" x14ac:dyDescent="0.2">
      <c r="A32" s="18"/>
      <c r="B32" s="13" t="s">
        <v>33</v>
      </c>
      <c r="C32" s="11">
        <v>1940</v>
      </c>
      <c r="D32" s="14">
        <v>43241</v>
      </c>
    </row>
    <row r="33" spans="1:4" x14ac:dyDescent="0.2">
      <c r="A33" s="18"/>
      <c r="B33" s="13" t="s">
        <v>33</v>
      </c>
      <c r="C33" s="11">
        <v>8804.2900000000009</v>
      </c>
      <c r="D33" s="14">
        <v>43241</v>
      </c>
    </row>
    <row r="34" spans="1:4" x14ac:dyDescent="0.2">
      <c r="A34" s="18"/>
      <c r="B34" s="13" t="s">
        <v>33</v>
      </c>
      <c r="C34" s="11">
        <v>9114.52</v>
      </c>
      <c r="D34" s="14">
        <v>43241</v>
      </c>
    </row>
    <row r="35" spans="1:4" x14ac:dyDescent="0.2">
      <c r="A35" s="18"/>
      <c r="B35" s="13" t="s">
        <v>33</v>
      </c>
      <c r="C35" s="11">
        <v>9697.1</v>
      </c>
      <c r="D35" s="14">
        <v>43241</v>
      </c>
    </row>
    <row r="36" spans="1:4" x14ac:dyDescent="0.2">
      <c r="A36" s="18"/>
      <c r="B36" s="13" t="s">
        <v>31</v>
      </c>
      <c r="C36" s="8">
        <v>77783.94</v>
      </c>
      <c r="D36" s="14">
        <v>43241</v>
      </c>
    </row>
    <row r="37" spans="1:4" x14ac:dyDescent="0.2">
      <c r="A37" s="18"/>
      <c r="B37" s="13"/>
      <c r="D37" s="14"/>
    </row>
    <row r="38" spans="1:4" x14ac:dyDescent="0.2">
      <c r="A38" s="18"/>
      <c r="B38" s="13"/>
      <c r="C38" s="10">
        <f>SUM(C27:C36)</f>
        <v>2081690.1500000001</v>
      </c>
    </row>
    <row r="39" spans="1:4" x14ac:dyDescent="0.2">
      <c r="A39" s="18"/>
      <c r="B39" s="18"/>
      <c r="C39" s="11"/>
    </row>
    <row r="40" spans="1:4" ht="13.5" thickBot="1" x14ac:dyDescent="0.25">
      <c r="A40" s="18"/>
      <c r="B40" s="13" t="s">
        <v>32</v>
      </c>
      <c r="C40" s="16">
        <f>C25+C38</f>
        <v>14044268.760000002</v>
      </c>
    </row>
    <row r="41" spans="1:4" ht="13.5" thickTop="1" x14ac:dyDescent="0.2">
      <c r="A41" s="18"/>
      <c r="B41" s="18"/>
      <c r="C41" s="11"/>
    </row>
  </sheetData>
  <sortState ref="B29:D36">
    <sortCondition ref="D29:D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workbookViewId="0">
      <selection activeCell="H44" sqref="H44"/>
    </sheetView>
  </sheetViews>
  <sheetFormatPr defaultRowHeight="12.75" x14ac:dyDescent="0.2"/>
  <cols>
    <col min="1" max="1" width="12.7109375" customWidth="1"/>
    <col min="2" max="2" width="26.7109375" customWidth="1"/>
    <col min="3" max="3" width="25.7109375" customWidth="1"/>
  </cols>
  <sheetData>
    <row r="1" spans="1:4" ht="25.5" x14ac:dyDescent="0.2">
      <c r="A1" s="25" t="s">
        <v>0</v>
      </c>
      <c r="B1" s="25" t="s">
        <v>1</v>
      </c>
      <c r="C1" s="25" t="s">
        <v>39</v>
      </c>
      <c r="D1" s="17"/>
    </row>
    <row r="2" spans="1:4" x14ac:dyDescent="0.2">
      <c r="A2" s="22">
        <v>161</v>
      </c>
      <c r="B2" s="18" t="s">
        <v>2</v>
      </c>
      <c r="C2" s="12">
        <v>588.79</v>
      </c>
      <c r="D2" s="17"/>
    </row>
    <row r="3" spans="1:4" x14ac:dyDescent="0.2">
      <c r="A3" s="22">
        <v>181</v>
      </c>
      <c r="B3" s="18" t="s">
        <v>3</v>
      </c>
      <c r="C3" s="12">
        <v>7200.82</v>
      </c>
      <c r="D3" s="17"/>
    </row>
    <row r="4" spans="1:4" x14ac:dyDescent="0.2">
      <c r="A4" s="22">
        <v>187</v>
      </c>
      <c r="B4" s="18" t="s">
        <v>4</v>
      </c>
      <c r="C4" s="12">
        <v>8655.3700000000008</v>
      </c>
      <c r="D4" s="17"/>
    </row>
    <row r="5" spans="1:4" x14ac:dyDescent="0.2">
      <c r="A5" s="22">
        <v>189</v>
      </c>
      <c r="B5" s="18" t="s">
        <v>5</v>
      </c>
      <c r="C5" s="12">
        <v>2636.99</v>
      </c>
      <c r="D5" s="17"/>
    </row>
    <row r="6" spans="1:4" x14ac:dyDescent="0.2">
      <c r="A6" s="22">
        <v>193</v>
      </c>
      <c r="B6" s="18" t="s">
        <v>36</v>
      </c>
      <c r="C6" s="12">
        <v>346.06</v>
      </c>
      <c r="D6" s="17"/>
    </row>
    <row r="7" spans="1:4" x14ac:dyDescent="0.2">
      <c r="A7" s="22">
        <v>194</v>
      </c>
      <c r="B7" s="18" t="s">
        <v>6</v>
      </c>
      <c r="C7" s="12">
        <v>291030.53000000003</v>
      </c>
      <c r="D7" s="17"/>
    </row>
    <row r="8" spans="1:4" x14ac:dyDescent="0.2">
      <c r="A8" s="22">
        <v>195</v>
      </c>
      <c r="B8" s="18" t="s">
        <v>7</v>
      </c>
      <c r="C8" s="12">
        <v>148721.62</v>
      </c>
      <c r="D8" s="17"/>
    </row>
    <row r="9" spans="1:4" x14ac:dyDescent="0.2">
      <c r="A9" s="22">
        <v>199</v>
      </c>
      <c r="B9" s="18" t="s">
        <v>8</v>
      </c>
      <c r="C9" s="12">
        <v>9764959.5299999993</v>
      </c>
      <c r="D9" s="17"/>
    </row>
    <row r="10" spans="1:4" x14ac:dyDescent="0.2">
      <c r="A10" s="22">
        <v>205</v>
      </c>
      <c r="B10" s="18" t="s">
        <v>9</v>
      </c>
      <c r="C10" s="12">
        <v>216962.82</v>
      </c>
      <c r="D10" s="17"/>
    </row>
    <row r="11" spans="1:4" x14ac:dyDescent="0.2">
      <c r="A11" s="22">
        <v>211</v>
      </c>
      <c r="B11" s="18" t="s">
        <v>10</v>
      </c>
      <c r="C11" s="12">
        <v>243323.5</v>
      </c>
      <c r="D11" s="17"/>
    </row>
    <row r="12" spans="1:4" x14ac:dyDescent="0.2">
      <c r="A12" s="22">
        <v>224</v>
      </c>
      <c r="B12" s="18" t="s">
        <v>11</v>
      </c>
      <c r="C12" s="12">
        <v>321039.40000000002</v>
      </c>
      <c r="D12" s="17"/>
    </row>
    <row r="13" spans="1:4" x14ac:dyDescent="0.2">
      <c r="A13" s="22">
        <v>225</v>
      </c>
      <c r="B13" s="18" t="s">
        <v>12</v>
      </c>
      <c r="C13" s="12">
        <v>6840.14</v>
      </c>
      <c r="D13" s="17"/>
    </row>
    <row r="14" spans="1:4" x14ac:dyDescent="0.2">
      <c r="A14" s="22">
        <v>240</v>
      </c>
      <c r="B14" s="18" t="s">
        <v>13</v>
      </c>
      <c r="C14" s="12">
        <v>281429.46999999997</v>
      </c>
      <c r="D14" s="17"/>
    </row>
    <row r="15" spans="1:4" x14ac:dyDescent="0.2">
      <c r="A15" s="22">
        <v>243</v>
      </c>
      <c r="B15" s="18" t="s">
        <v>40</v>
      </c>
      <c r="C15" s="12">
        <v>3508.37</v>
      </c>
      <c r="D15" s="17"/>
    </row>
    <row r="16" spans="1:4" x14ac:dyDescent="0.2">
      <c r="A16" s="22">
        <v>244</v>
      </c>
      <c r="B16" s="18" t="s">
        <v>14</v>
      </c>
      <c r="C16" s="12">
        <v>11855.77</v>
      </c>
      <c r="D16" s="17"/>
    </row>
    <row r="17" spans="1:4" x14ac:dyDescent="0.2">
      <c r="A17" s="17">
        <v>255</v>
      </c>
      <c r="B17" s="18" t="s">
        <v>15</v>
      </c>
      <c r="C17" s="12">
        <v>33832.51</v>
      </c>
      <c r="D17" s="17"/>
    </row>
    <row r="18" spans="1:4" x14ac:dyDescent="0.2">
      <c r="A18" s="17">
        <v>263</v>
      </c>
      <c r="B18" s="18" t="s">
        <v>16</v>
      </c>
      <c r="C18" s="12">
        <v>11426.57</v>
      </c>
      <c r="D18" s="17"/>
    </row>
    <row r="19" spans="1:4" x14ac:dyDescent="0.2">
      <c r="A19" s="17">
        <v>289</v>
      </c>
      <c r="B19" s="18" t="s">
        <v>17</v>
      </c>
      <c r="C19" s="12">
        <v>3354.39</v>
      </c>
      <c r="D19" s="17"/>
    </row>
    <row r="20" spans="1:4" x14ac:dyDescent="0.2">
      <c r="A20" s="17">
        <v>435</v>
      </c>
      <c r="B20" s="18" t="s">
        <v>18</v>
      </c>
      <c r="C20" s="12">
        <v>132568.44</v>
      </c>
      <c r="D20" s="17"/>
    </row>
    <row r="21" spans="1:4" x14ac:dyDescent="0.2">
      <c r="A21" s="17">
        <v>459</v>
      </c>
      <c r="B21" s="18" t="s">
        <v>19</v>
      </c>
      <c r="C21" s="12">
        <v>7446.67</v>
      </c>
      <c r="D21" s="17"/>
    </row>
    <row r="22" spans="1:4" x14ac:dyDescent="0.2">
      <c r="A22" s="17">
        <v>497</v>
      </c>
      <c r="B22" s="18" t="s">
        <v>20</v>
      </c>
      <c r="C22" s="12">
        <v>6929.66</v>
      </c>
      <c r="D22" s="17"/>
    </row>
    <row r="23" spans="1:4" x14ac:dyDescent="0.2">
      <c r="A23" s="17">
        <v>499</v>
      </c>
      <c r="B23" s="18" t="s">
        <v>37</v>
      </c>
      <c r="C23" s="12">
        <v>4799.58</v>
      </c>
      <c r="D23" s="17"/>
    </row>
    <row r="24" spans="1:4" x14ac:dyDescent="0.2">
      <c r="A24" s="17">
        <v>695</v>
      </c>
      <c r="B24" s="18" t="s">
        <v>35</v>
      </c>
      <c r="C24" s="12">
        <v>14495.58</v>
      </c>
      <c r="D24" s="17"/>
    </row>
    <row r="25" spans="1:4" x14ac:dyDescent="0.2">
      <c r="A25" s="18"/>
      <c r="B25" s="18"/>
      <c r="C25" s="19">
        <f>SUM(C2:C24)</f>
        <v>11523952.58</v>
      </c>
      <c r="D25" s="17"/>
    </row>
    <row r="26" spans="1:4" x14ac:dyDescent="0.2">
      <c r="A26" s="18"/>
      <c r="B26" s="18"/>
      <c r="C26" s="26"/>
      <c r="D26" s="17"/>
    </row>
    <row r="27" spans="1:4" x14ac:dyDescent="0.2">
      <c r="A27" s="18"/>
      <c r="B27" s="18"/>
      <c r="C27" s="11"/>
      <c r="D27" s="17"/>
    </row>
    <row r="28" spans="1:4" x14ac:dyDescent="0.2">
      <c r="A28" s="18" t="s">
        <v>29</v>
      </c>
      <c r="B28" s="11"/>
      <c r="C28" s="12"/>
      <c r="D28" s="17"/>
    </row>
    <row r="29" spans="1:4" x14ac:dyDescent="0.2">
      <c r="A29" s="18"/>
      <c r="B29" s="13" t="s">
        <v>38</v>
      </c>
      <c r="C29" s="11">
        <v>1106590.29</v>
      </c>
      <c r="D29" s="14">
        <v>43196</v>
      </c>
    </row>
    <row r="30" spans="1:4" x14ac:dyDescent="0.2">
      <c r="A30" s="18"/>
      <c r="B30" s="13" t="s">
        <v>30</v>
      </c>
      <c r="C30" s="12">
        <v>870043.13</v>
      </c>
      <c r="D30" s="14">
        <v>43207</v>
      </c>
    </row>
    <row r="31" spans="1:4" x14ac:dyDescent="0.2">
      <c r="A31" s="18"/>
      <c r="B31" s="13" t="s">
        <v>33</v>
      </c>
      <c r="C31" s="11">
        <v>9608.23</v>
      </c>
      <c r="D31" s="14">
        <v>43208</v>
      </c>
    </row>
    <row r="32" spans="1:4" x14ac:dyDescent="0.2">
      <c r="A32" s="18"/>
      <c r="B32" s="13" t="s">
        <v>33</v>
      </c>
      <c r="C32" s="11">
        <v>9514.23</v>
      </c>
      <c r="D32" s="14">
        <v>43208</v>
      </c>
    </row>
    <row r="33" spans="1:4" x14ac:dyDescent="0.2">
      <c r="A33" s="18"/>
      <c r="B33" s="13" t="s">
        <v>33</v>
      </c>
      <c r="C33" s="11">
        <v>9029.4</v>
      </c>
      <c r="D33" s="14">
        <v>43208</v>
      </c>
    </row>
    <row r="34" spans="1:4" s="17" customFormat="1" x14ac:dyDescent="0.2">
      <c r="A34" s="18"/>
      <c r="B34" s="13" t="s">
        <v>33</v>
      </c>
      <c r="C34" s="11">
        <v>1940</v>
      </c>
      <c r="D34" s="14">
        <v>43208</v>
      </c>
    </row>
    <row r="35" spans="1:4" s="17" customFormat="1" x14ac:dyDescent="0.2">
      <c r="A35" s="18"/>
      <c r="B35" s="13" t="s">
        <v>38</v>
      </c>
      <c r="C35" s="11">
        <v>32044.11</v>
      </c>
      <c r="D35" s="14">
        <v>43209</v>
      </c>
    </row>
    <row r="36" spans="1:4" s="17" customFormat="1" x14ac:dyDescent="0.2">
      <c r="A36" s="18"/>
      <c r="B36" s="13" t="s">
        <v>31</v>
      </c>
      <c r="C36" s="8">
        <v>75654.94</v>
      </c>
      <c r="D36" s="14">
        <v>43209</v>
      </c>
    </row>
    <row r="37" spans="1:4" x14ac:dyDescent="0.2">
      <c r="A37" s="18"/>
      <c r="B37" s="13" t="s">
        <v>38</v>
      </c>
      <c r="C37" s="11">
        <v>132.35</v>
      </c>
      <c r="D37" s="14">
        <v>43217</v>
      </c>
    </row>
    <row r="38" spans="1:4" s="17" customFormat="1" x14ac:dyDescent="0.2">
      <c r="A38" s="18"/>
      <c r="B38" s="13" t="s">
        <v>30</v>
      </c>
      <c r="C38" s="12">
        <v>5744.8</v>
      </c>
      <c r="D38" s="14">
        <v>43220</v>
      </c>
    </row>
    <row r="39" spans="1:4" s="17" customFormat="1" x14ac:dyDescent="0.2">
      <c r="A39" s="18"/>
      <c r="B39" s="13"/>
      <c r="C39" s="12"/>
      <c r="D39" s="14"/>
    </row>
    <row r="40" spans="1:4" x14ac:dyDescent="0.2">
      <c r="A40" s="18"/>
      <c r="B40" s="13"/>
      <c r="C40" s="10">
        <f>SUM(C27:C38)</f>
        <v>2120301.48</v>
      </c>
      <c r="D40" s="17"/>
    </row>
    <row r="41" spans="1:4" x14ac:dyDescent="0.2">
      <c r="A41" s="18"/>
      <c r="B41" s="18"/>
      <c r="C41" s="11"/>
      <c r="D41" s="17"/>
    </row>
    <row r="42" spans="1:4" ht="13.5" thickBot="1" x14ac:dyDescent="0.25">
      <c r="A42" s="18"/>
      <c r="B42" s="13" t="s">
        <v>32</v>
      </c>
      <c r="C42" s="16">
        <f>C25+C40</f>
        <v>13644254.060000001</v>
      </c>
      <c r="D42" s="17"/>
    </row>
    <row r="43" spans="1:4" ht="13.5" thickTop="1" x14ac:dyDescent="0.2">
      <c r="A43" s="18"/>
      <c r="B43" s="18"/>
      <c r="C43" s="11"/>
      <c r="D43" s="17"/>
    </row>
  </sheetData>
  <sortState ref="B29:D38">
    <sortCondition ref="D29:D3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C1"/>
    </sheetView>
  </sheetViews>
  <sheetFormatPr defaultRowHeight="12.75" x14ac:dyDescent="0.2"/>
  <cols>
    <col min="1" max="1" width="11.42578125" customWidth="1"/>
    <col min="2" max="2" width="26.7109375" customWidth="1"/>
    <col min="3" max="3" width="17.28515625" customWidth="1"/>
  </cols>
  <sheetData>
    <row r="1" spans="1:3" s="17" customFormat="1" ht="25.5" x14ac:dyDescent="0.2">
      <c r="A1" s="25" t="s">
        <v>0</v>
      </c>
      <c r="B1" s="25" t="s">
        <v>1</v>
      </c>
      <c r="C1" s="25" t="s">
        <v>39</v>
      </c>
    </row>
    <row r="2" spans="1:3" s="17" customFormat="1" x14ac:dyDescent="0.2">
      <c r="A2" s="22">
        <v>161</v>
      </c>
      <c r="B2" s="18" t="s">
        <v>2</v>
      </c>
      <c r="C2" s="12">
        <v>448.6</v>
      </c>
    </row>
    <row r="3" spans="1:3" s="17" customFormat="1" x14ac:dyDescent="0.2">
      <c r="A3" s="22">
        <v>181</v>
      </c>
      <c r="B3" s="18" t="s">
        <v>3</v>
      </c>
      <c r="C3" s="12">
        <v>5486.35</v>
      </c>
    </row>
    <row r="4" spans="1:3" s="17" customFormat="1" x14ac:dyDescent="0.2">
      <c r="A4" s="22">
        <v>187</v>
      </c>
      <c r="B4" s="18" t="s">
        <v>4</v>
      </c>
      <c r="C4" s="12">
        <v>6594.57</v>
      </c>
    </row>
    <row r="5" spans="1:3" s="17" customFormat="1" x14ac:dyDescent="0.2">
      <c r="A5" s="22">
        <v>189</v>
      </c>
      <c r="B5" s="18" t="s">
        <v>5</v>
      </c>
      <c r="C5" s="12">
        <v>2009.15</v>
      </c>
    </row>
    <row r="6" spans="1:3" s="17" customFormat="1" x14ac:dyDescent="0.2">
      <c r="A6" s="22">
        <v>193</v>
      </c>
      <c r="B6" s="18" t="s">
        <v>36</v>
      </c>
      <c r="C6" s="12">
        <v>263.67</v>
      </c>
    </row>
    <row r="7" spans="1:3" s="17" customFormat="1" x14ac:dyDescent="0.2">
      <c r="A7" s="22">
        <v>194</v>
      </c>
      <c r="B7" s="18" t="s">
        <v>6</v>
      </c>
      <c r="C7" s="12">
        <v>219598.88</v>
      </c>
    </row>
    <row r="8" spans="1:3" s="17" customFormat="1" x14ac:dyDescent="0.2">
      <c r="A8" s="22">
        <v>195</v>
      </c>
      <c r="B8" s="18" t="s">
        <v>7</v>
      </c>
      <c r="C8" s="12">
        <v>113833.95</v>
      </c>
    </row>
    <row r="9" spans="1:3" s="17" customFormat="1" x14ac:dyDescent="0.2">
      <c r="A9" s="22">
        <v>199</v>
      </c>
      <c r="B9" s="18" t="s">
        <v>8</v>
      </c>
      <c r="C9" s="12">
        <v>7421576.0899999999</v>
      </c>
    </row>
    <row r="10" spans="1:3" s="17" customFormat="1" x14ac:dyDescent="0.2">
      <c r="A10" s="22">
        <v>205</v>
      </c>
      <c r="B10" s="18" t="s">
        <v>9</v>
      </c>
      <c r="C10" s="12">
        <v>166618.45000000001</v>
      </c>
    </row>
    <row r="11" spans="1:3" s="17" customFormat="1" x14ac:dyDescent="0.2">
      <c r="A11" s="22">
        <v>211</v>
      </c>
      <c r="B11" s="18" t="s">
        <v>10</v>
      </c>
      <c r="C11" s="12">
        <v>190855.36</v>
      </c>
    </row>
    <row r="12" spans="1:3" s="17" customFormat="1" x14ac:dyDescent="0.2">
      <c r="A12" s="22">
        <v>224</v>
      </c>
      <c r="B12" s="18" t="s">
        <v>11</v>
      </c>
      <c r="C12" s="12">
        <v>241085.4</v>
      </c>
    </row>
    <row r="13" spans="1:3" s="17" customFormat="1" x14ac:dyDescent="0.2">
      <c r="A13" s="22">
        <v>225</v>
      </c>
      <c r="B13" s="18" t="s">
        <v>12</v>
      </c>
      <c r="C13" s="12">
        <v>5211.53</v>
      </c>
    </row>
    <row r="14" spans="1:3" s="17" customFormat="1" x14ac:dyDescent="0.2">
      <c r="A14" s="22">
        <v>240</v>
      </c>
      <c r="B14" s="18" t="s">
        <v>13</v>
      </c>
      <c r="C14" s="12">
        <v>214894.25</v>
      </c>
    </row>
    <row r="15" spans="1:3" s="17" customFormat="1" x14ac:dyDescent="0.2">
      <c r="A15" s="22">
        <v>243</v>
      </c>
      <c r="B15" s="18" t="s">
        <v>40</v>
      </c>
      <c r="C15" s="12">
        <v>1883.28</v>
      </c>
    </row>
    <row r="16" spans="1:3" s="17" customFormat="1" x14ac:dyDescent="0.2">
      <c r="A16" s="22">
        <v>244</v>
      </c>
      <c r="B16" s="18" t="s">
        <v>14</v>
      </c>
      <c r="C16" s="12">
        <v>9032.9699999999993</v>
      </c>
    </row>
    <row r="17" spans="1:4" s="17" customFormat="1" x14ac:dyDescent="0.2">
      <c r="A17" s="17">
        <v>255</v>
      </c>
      <c r="B17" s="18" t="s">
        <v>15</v>
      </c>
      <c r="C17" s="12">
        <v>25777.16</v>
      </c>
    </row>
    <row r="18" spans="1:4" s="17" customFormat="1" x14ac:dyDescent="0.2">
      <c r="A18" s="17">
        <v>263</v>
      </c>
      <c r="B18" s="18" t="s">
        <v>16</v>
      </c>
      <c r="C18" s="12">
        <v>8705.9500000000007</v>
      </c>
    </row>
    <row r="19" spans="1:4" s="17" customFormat="1" x14ac:dyDescent="0.2">
      <c r="A19" s="17">
        <v>289</v>
      </c>
      <c r="B19" s="18" t="s">
        <v>17</v>
      </c>
      <c r="C19" s="12">
        <v>2555.7199999999998</v>
      </c>
    </row>
    <row r="20" spans="1:4" s="17" customFormat="1" x14ac:dyDescent="0.2">
      <c r="A20" s="17">
        <v>435</v>
      </c>
      <c r="B20" s="18" t="s">
        <v>18</v>
      </c>
      <c r="C20" s="12">
        <v>101004.5</v>
      </c>
    </row>
    <row r="21" spans="1:4" s="17" customFormat="1" x14ac:dyDescent="0.2">
      <c r="A21" s="17">
        <v>459</v>
      </c>
      <c r="B21" s="18" t="s">
        <v>19</v>
      </c>
      <c r="C21" s="12">
        <v>5673.65</v>
      </c>
    </row>
    <row r="22" spans="1:4" s="17" customFormat="1" x14ac:dyDescent="0.2">
      <c r="A22" s="17">
        <v>497</v>
      </c>
      <c r="B22" s="18" t="s">
        <v>20</v>
      </c>
      <c r="C22" s="12">
        <v>5279.74</v>
      </c>
    </row>
    <row r="23" spans="1:4" s="17" customFormat="1" x14ac:dyDescent="0.2">
      <c r="A23" s="17">
        <v>499</v>
      </c>
      <c r="B23" s="18" t="s">
        <v>37</v>
      </c>
      <c r="C23" s="12">
        <v>3656.82</v>
      </c>
    </row>
    <row r="24" spans="1:4" s="17" customFormat="1" x14ac:dyDescent="0.2">
      <c r="A24" s="17">
        <v>695</v>
      </c>
      <c r="B24" s="18" t="s">
        <v>35</v>
      </c>
      <c r="C24" s="12">
        <v>11044.24</v>
      </c>
    </row>
    <row r="25" spans="1:4" s="17" customFormat="1" x14ac:dyDescent="0.2">
      <c r="A25" s="18"/>
      <c r="B25" s="18"/>
      <c r="C25" s="19">
        <f>SUM(C2:C24)</f>
        <v>8763090.2800000012</v>
      </c>
    </row>
    <row r="26" spans="1:4" s="17" customFormat="1" x14ac:dyDescent="0.2">
      <c r="A26" s="18"/>
      <c r="B26" s="18"/>
      <c r="C26" s="26"/>
    </row>
    <row r="27" spans="1:4" s="17" customFormat="1" x14ac:dyDescent="0.2">
      <c r="A27" s="18"/>
      <c r="B27" s="18"/>
      <c r="C27" s="11"/>
    </row>
    <row r="28" spans="1:4" s="17" customFormat="1" x14ac:dyDescent="0.2">
      <c r="A28" s="18" t="s">
        <v>29</v>
      </c>
      <c r="B28" s="11"/>
      <c r="C28" s="12"/>
    </row>
    <row r="29" spans="1:4" s="17" customFormat="1" x14ac:dyDescent="0.2">
      <c r="A29" s="18"/>
      <c r="B29" s="13" t="s">
        <v>38</v>
      </c>
      <c r="C29" s="11">
        <v>230.88</v>
      </c>
      <c r="D29" s="14">
        <v>43166</v>
      </c>
    </row>
    <row r="30" spans="1:4" s="17" customFormat="1" x14ac:dyDescent="0.2">
      <c r="A30" s="18"/>
      <c r="B30" s="13" t="s">
        <v>38</v>
      </c>
      <c r="C30" s="11">
        <v>1108240.99</v>
      </c>
      <c r="D30" s="14">
        <v>43166</v>
      </c>
    </row>
    <row r="31" spans="1:4" s="17" customFormat="1" x14ac:dyDescent="0.2">
      <c r="A31" s="18"/>
      <c r="B31" s="13" t="s">
        <v>33</v>
      </c>
      <c r="C31" s="11">
        <v>8989.5</v>
      </c>
      <c r="D31" s="14">
        <v>43180</v>
      </c>
    </row>
    <row r="32" spans="1:4" s="17" customFormat="1" x14ac:dyDescent="0.2">
      <c r="A32" s="18"/>
      <c r="B32" s="13" t="s">
        <v>33</v>
      </c>
      <c r="C32" s="11">
        <v>9576.8700000000008</v>
      </c>
      <c r="D32" s="14">
        <v>43180</v>
      </c>
    </row>
    <row r="33" spans="1:4" s="17" customFormat="1" x14ac:dyDescent="0.2">
      <c r="A33" s="18"/>
      <c r="B33" s="13" t="s">
        <v>33</v>
      </c>
      <c r="C33" s="11">
        <v>9991.16</v>
      </c>
      <c r="D33" s="14">
        <v>43180</v>
      </c>
    </row>
    <row r="34" spans="1:4" s="17" customFormat="1" x14ac:dyDescent="0.2">
      <c r="A34" s="18"/>
      <c r="B34" s="13" t="s">
        <v>31</v>
      </c>
      <c r="C34" s="8">
        <v>75018.94</v>
      </c>
      <c r="D34" s="14">
        <v>43181</v>
      </c>
    </row>
    <row r="35" spans="1:4" s="17" customFormat="1" x14ac:dyDescent="0.2">
      <c r="A35" s="18"/>
      <c r="B35" s="13" t="s">
        <v>30</v>
      </c>
      <c r="C35" s="12">
        <v>1386.3</v>
      </c>
      <c r="D35" s="14">
        <v>43160</v>
      </c>
    </row>
    <row r="36" spans="1:4" s="17" customFormat="1" x14ac:dyDescent="0.2">
      <c r="A36" s="18"/>
      <c r="B36" s="13" t="s">
        <v>30</v>
      </c>
      <c r="C36" s="12">
        <v>865953.04</v>
      </c>
      <c r="D36" s="14">
        <v>43178</v>
      </c>
    </row>
    <row r="37" spans="1:4" s="17" customFormat="1" x14ac:dyDescent="0.2">
      <c r="A37" s="18"/>
      <c r="B37" s="13" t="s">
        <v>30</v>
      </c>
      <c r="C37" s="11">
        <v>2557.79</v>
      </c>
      <c r="D37" s="14">
        <v>43189</v>
      </c>
    </row>
    <row r="38" spans="1:4" s="17" customFormat="1" x14ac:dyDescent="0.2">
      <c r="A38" s="18"/>
      <c r="B38" s="13"/>
      <c r="C38" s="11"/>
      <c r="D38" s="14"/>
    </row>
    <row r="39" spans="1:4" s="17" customFormat="1" x14ac:dyDescent="0.2">
      <c r="A39" s="18"/>
      <c r="B39" s="13"/>
      <c r="C39" s="11"/>
      <c r="D39" s="14"/>
    </row>
    <row r="40" spans="1:4" s="17" customFormat="1" x14ac:dyDescent="0.2">
      <c r="A40" s="18"/>
      <c r="B40" s="13"/>
      <c r="C40" s="10">
        <f>SUM(C27:C39)</f>
        <v>2081945.47</v>
      </c>
    </row>
    <row r="41" spans="1:4" s="17" customFormat="1" x14ac:dyDescent="0.2">
      <c r="A41" s="18"/>
      <c r="B41" s="18"/>
      <c r="C41" s="11"/>
    </row>
    <row r="42" spans="1:4" s="17" customFormat="1" x14ac:dyDescent="0.2">
      <c r="A42" s="18"/>
      <c r="B42" s="18"/>
      <c r="C42" s="11"/>
    </row>
    <row r="43" spans="1:4" s="17" customFormat="1" ht="13.5" thickBot="1" x14ac:dyDescent="0.25">
      <c r="A43" s="18"/>
      <c r="B43" s="13" t="s">
        <v>32</v>
      </c>
      <c r="C43" s="16">
        <f>C25+C40</f>
        <v>10845035.750000002</v>
      </c>
    </row>
    <row r="44" spans="1:4" s="17" customFormat="1" ht="13.5" thickTop="1" x14ac:dyDescent="0.2">
      <c r="A44" s="18"/>
      <c r="B44" s="18"/>
      <c r="C44" s="11"/>
    </row>
    <row r="45" spans="1:4" s="17" customFormat="1" x14ac:dyDescent="0.2">
      <c r="A45" s="5"/>
      <c r="B45" s="5"/>
      <c r="C45" s="8"/>
      <c r="D45" s="4"/>
    </row>
    <row r="46" spans="1:4" s="17" customFormat="1" x14ac:dyDescent="0.2">
      <c r="A46" s="18"/>
      <c r="B46" s="18"/>
      <c r="C46" s="11"/>
    </row>
    <row r="47" spans="1:4" s="17" customFormat="1" x14ac:dyDescent="0.2">
      <c r="A47" s="18"/>
      <c r="B47" s="18"/>
      <c r="C47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XFD43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ht="25.5" x14ac:dyDescent="0.2">
      <c r="A1" s="25" t="s">
        <v>0</v>
      </c>
      <c r="B1" s="25" t="s">
        <v>1</v>
      </c>
      <c r="C1" s="25" t="s">
        <v>39</v>
      </c>
    </row>
    <row r="2" spans="1:3" x14ac:dyDescent="0.2">
      <c r="A2" s="22">
        <v>161</v>
      </c>
      <c r="B2" s="18" t="s">
        <v>2</v>
      </c>
      <c r="C2" s="12">
        <v>560.75</v>
      </c>
    </row>
    <row r="3" spans="1:3" x14ac:dyDescent="0.2">
      <c r="A3" s="22">
        <v>181</v>
      </c>
      <c r="B3" s="18" t="s">
        <v>3</v>
      </c>
      <c r="C3" s="12">
        <v>6857.93</v>
      </c>
    </row>
    <row r="4" spans="1:3" x14ac:dyDescent="0.2">
      <c r="A4" s="22">
        <v>187</v>
      </c>
      <c r="B4" s="18" t="s">
        <v>4</v>
      </c>
      <c r="C4" s="12">
        <v>8243.2099999999991</v>
      </c>
    </row>
    <row r="5" spans="1:3" x14ac:dyDescent="0.2">
      <c r="A5" s="22">
        <v>189</v>
      </c>
      <c r="B5" s="18" t="s">
        <v>5</v>
      </c>
      <c r="C5" s="12">
        <v>2511.41</v>
      </c>
    </row>
    <row r="6" spans="1:3" x14ac:dyDescent="0.2">
      <c r="A6" s="22">
        <v>193</v>
      </c>
      <c r="B6" s="18" t="s">
        <v>36</v>
      </c>
      <c r="C6" s="12">
        <v>329.58</v>
      </c>
    </row>
    <row r="7" spans="1:3" x14ac:dyDescent="0.2">
      <c r="A7" s="22">
        <v>194</v>
      </c>
      <c r="B7" s="18" t="s">
        <v>6</v>
      </c>
      <c r="C7" s="12">
        <v>270052.15000000002</v>
      </c>
    </row>
    <row r="8" spans="1:3" x14ac:dyDescent="0.2">
      <c r="A8" s="22">
        <v>195</v>
      </c>
      <c r="B8" s="18" t="s">
        <v>7</v>
      </c>
      <c r="C8" s="12">
        <v>143947.13</v>
      </c>
    </row>
    <row r="9" spans="1:3" x14ac:dyDescent="0.2">
      <c r="A9" s="22">
        <v>199</v>
      </c>
      <c r="B9" s="18" t="s">
        <v>8</v>
      </c>
      <c r="C9" s="12">
        <v>9323416.3100000005</v>
      </c>
    </row>
    <row r="10" spans="1:3" x14ac:dyDescent="0.2">
      <c r="A10" s="22">
        <v>205</v>
      </c>
      <c r="B10" s="18" t="s">
        <v>9</v>
      </c>
      <c r="C10" s="12">
        <v>210205.14</v>
      </c>
    </row>
    <row r="11" spans="1:3" x14ac:dyDescent="0.2">
      <c r="A11" s="22">
        <v>211</v>
      </c>
      <c r="B11" s="18" t="s">
        <v>10</v>
      </c>
      <c r="C11" s="12">
        <v>238569.15</v>
      </c>
    </row>
    <row r="12" spans="1:3" x14ac:dyDescent="0.2">
      <c r="A12" s="22">
        <v>224</v>
      </c>
      <c r="B12" s="18" t="s">
        <v>11</v>
      </c>
      <c r="C12" s="12">
        <v>305751.8</v>
      </c>
    </row>
    <row r="13" spans="1:3" x14ac:dyDescent="0.2">
      <c r="A13" s="22">
        <v>225</v>
      </c>
      <c r="B13" s="18" t="s">
        <v>12</v>
      </c>
      <c r="C13" s="12">
        <v>6514.42</v>
      </c>
    </row>
    <row r="14" spans="1:3" x14ac:dyDescent="0.2">
      <c r="A14" s="22">
        <v>240</v>
      </c>
      <c r="B14" s="18" t="s">
        <v>13</v>
      </c>
      <c r="C14" s="12">
        <v>271215.59000000003</v>
      </c>
    </row>
    <row r="15" spans="1:3" x14ac:dyDescent="0.2">
      <c r="A15" s="22">
        <v>244</v>
      </c>
      <c r="B15" s="18" t="s">
        <v>14</v>
      </c>
      <c r="C15" s="12">
        <v>11291.21</v>
      </c>
    </row>
    <row r="16" spans="1:3" x14ac:dyDescent="0.2">
      <c r="A16" s="17">
        <v>255</v>
      </c>
      <c r="B16" s="18" t="s">
        <v>15</v>
      </c>
      <c r="C16" s="12">
        <v>32221.439999999999</v>
      </c>
    </row>
    <row r="17" spans="1:4" x14ac:dyDescent="0.2">
      <c r="A17" s="17">
        <v>263</v>
      </c>
      <c r="B17" s="18" t="s">
        <v>16</v>
      </c>
      <c r="C17" s="12">
        <v>10882.45</v>
      </c>
    </row>
    <row r="18" spans="1:4" x14ac:dyDescent="0.2">
      <c r="A18" s="17">
        <v>289</v>
      </c>
      <c r="B18" s="18" t="s">
        <v>17</v>
      </c>
      <c r="C18" s="12">
        <v>3194.66</v>
      </c>
    </row>
    <row r="19" spans="1:4" x14ac:dyDescent="0.2">
      <c r="A19" s="17">
        <v>435</v>
      </c>
      <c r="B19" s="18" t="s">
        <v>18</v>
      </c>
      <c r="C19" s="12">
        <v>126255.67999999999</v>
      </c>
    </row>
    <row r="20" spans="1:4" x14ac:dyDescent="0.2">
      <c r="A20" s="17">
        <v>459</v>
      </c>
      <c r="B20" s="18" t="s">
        <v>19</v>
      </c>
      <c r="C20" s="12">
        <v>7092.07</v>
      </c>
    </row>
    <row r="21" spans="1:4" x14ac:dyDescent="0.2">
      <c r="A21" s="17">
        <v>497</v>
      </c>
      <c r="B21" s="18" t="s">
        <v>20</v>
      </c>
      <c r="C21" s="12">
        <v>6599.67</v>
      </c>
    </row>
    <row r="22" spans="1:4" x14ac:dyDescent="0.2">
      <c r="A22" s="17">
        <v>499</v>
      </c>
      <c r="B22" s="18" t="s">
        <v>37</v>
      </c>
      <c r="C22" s="12">
        <v>4571.03</v>
      </c>
    </row>
    <row r="23" spans="1:4" x14ac:dyDescent="0.2">
      <c r="A23" s="17">
        <v>695</v>
      </c>
      <c r="B23" s="18" t="s">
        <v>35</v>
      </c>
      <c r="C23" s="12">
        <v>13805.32</v>
      </c>
    </row>
    <row r="24" spans="1:4" x14ac:dyDescent="0.2">
      <c r="C24" s="19">
        <f>SUM(C2:C23)</f>
        <v>11004088.100000001</v>
      </c>
    </row>
    <row r="26" spans="1:4" x14ac:dyDescent="0.2">
      <c r="A26" s="18" t="s">
        <v>29</v>
      </c>
      <c r="B26" s="11"/>
      <c r="C26" s="12"/>
    </row>
    <row r="27" spans="1:4" x14ac:dyDescent="0.2">
      <c r="B27" s="13" t="s">
        <v>38</v>
      </c>
      <c r="C27" s="11">
        <v>1118617.3600000001</v>
      </c>
      <c r="D27" s="14">
        <v>43138</v>
      </c>
    </row>
    <row r="28" spans="1:4" x14ac:dyDescent="0.2">
      <c r="B28" s="13" t="s">
        <v>33</v>
      </c>
      <c r="C28" s="11">
        <v>9787.39</v>
      </c>
      <c r="D28" s="14">
        <v>43152</v>
      </c>
    </row>
    <row r="29" spans="1:4" x14ac:dyDescent="0.2">
      <c r="B29" s="13" t="s">
        <v>33</v>
      </c>
      <c r="C29" s="11">
        <v>9561.98</v>
      </c>
      <c r="D29" s="14">
        <v>43152</v>
      </c>
    </row>
    <row r="30" spans="1:4" x14ac:dyDescent="0.2">
      <c r="B30" s="13" t="s">
        <v>33</v>
      </c>
      <c r="C30" s="11">
        <v>9065.5300000000007</v>
      </c>
      <c r="D30" s="14">
        <v>43152</v>
      </c>
    </row>
    <row r="31" spans="1:4" x14ac:dyDescent="0.2">
      <c r="B31" s="13" t="s">
        <v>31</v>
      </c>
      <c r="C31" s="8">
        <v>73746.94</v>
      </c>
      <c r="D31" s="14">
        <v>43151</v>
      </c>
    </row>
    <row r="32" spans="1:4" x14ac:dyDescent="0.2">
      <c r="B32" s="13" t="s">
        <v>30</v>
      </c>
      <c r="C32" s="17">
        <v>857455.49</v>
      </c>
      <c r="D32" s="14">
        <v>43151</v>
      </c>
    </row>
    <row r="33" spans="1:4" x14ac:dyDescent="0.2">
      <c r="B33" s="13" t="s">
        <v>33</v>
      </c>
      <c r="C33" s="11">
        <v>1295</v>
      </c>
      <c r="D33" s="14">
        <v>43152</v>
      </c>
    </row>
    <row r="34" spans="1:4" x14ac:dyDescent="0.2">
      <c r="B34" s="13"/>
      <c r="D34" s="14"/>
    </row>
    <row r="35" spans="1:4" x14ac:dyDescent="0.2">
      <c r="B35" s="13"/>
      <c r="D35" s="14"/>
    </row>
    <row r="36" spans="1:4" x14ac:dyDescent="0.2">
      <c r="B36" s="13"/>
      <c r="C36" s="10">
        <f>SUM(C25:C35)</f>
        <v>2079529.69</v>
      </c>
    </row>
    <row r="39" spans="1:4" ht="13.5" thickBot="1" x14ac:dyDescent="0.25">
      <c r="B39" s="13" t="s">
        <v>32</v>
      </c>
      <c r="C39" s="16">
        <f>C24+C36</f>
        <v>13083617.790000001</v>
      </c>
    </row>
    <row r="40" spans="1:4" ht="13.5" thickTop="1" x14ac:dyDescent="0.2"/>
    <row r="41" spans="1:4" x14ac:dyDescent="0.2">
      <c r="A41" s="5"/>
      <c r="B41" s="5"/>
      <c r="C41" s="8"/>
      <c r="D41" s="4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38" sqref="C38"/>
    </sheetView>
  </sheetViews>
  <sheetFormatPr defaultColWidth="9.140625" defaultRowHeight="12.75" x14ac:dyDescent="0.2"/>
  <cols>
    <col min="1" max="1" width="13" style="18" customWidth="1"/>
    <col min="2" max="2" width="31.42578125" style="18" customWidth="1"/>
    <col min="3" max="3" width="19.5703125" style="11" customWidth="1"/>
    <col min="4" max="16384" width="9.140625" style="17"/>
  </cols>
  <sheetData>
    <row r="1" spans="1:3" x14ac:dyDescent="0.2">
      <c r="A1" s="1" t="s">
        <v>0</v>
      </c>
      <c r="B1" s="2" t="s">
        <v>1</v>
      </c>
      <c r="C1" s="9" t="s">
        <v>28</v>
      </c>
    </row>
    <row r="2" spans="1:3" x14ac:dyDescent="0.2">
      <c r="A2" s="22">
        <v>161</v>
      </c>
      <c r="B2" s="18" t="s">
        <v>2</v>
      </c>
      <c r="C2" s="23">
        <v>504.68</v>
      </c>
    </row>
    <row r="3" spans="1:3" x14ac:dyDescent="0.2">
      <c r="A3" s="22">
        <v>181</v>
      </c>
      <c r="B3" s="18" t="s">
        <v>3</v>
      </c>
      <c r="C3" s="23">
        <v>6172.14</v>
      </c>
    </row>
    <row r="4" spans="1:3" x14ac:dyDescent="0.2">
      <c r="A4" s="22">
        <v>187</v>
      </c>
      <c r="B4" s="18" t="s">
        <v>4</v>
      </c>
      <c r="C4" s="23">
        <v>7094.89</v>
      </c>
    </row>
    <row r="5" spans="1:3" x14ac:dyDescent="0.2">
      <c r="A5" s="22">
        <v>189</v>
      </c>
      <c r="B5" s="18" t="s">
        <v>5</v>
      </c>
      <c r="C5" s="23">
        <v>2260.2800000000002</v>
      </c>
    </row>
    <row r="6" spans="1:3" x14ac:dyDescent="0.2">
      <c r="A6" s="22">
        <v>193</v>
      </c>
      <c r="B6" s="18" t="s">
        <v>36</v>
      </c>
      <c r="C6" s="23">
        <v>296.62</v>
      </c>
    </row>
    <row r="7" spans="1:3" x14ac:dyDescent="0.2">
      <c r="A7" s="22">
        <v>194</v>
      </c>
      <c r="B7" s="18" t="s">
        <v>6</v>
      </c>
      <c r="C7" s="23">
        <v>245505.99</v>
      </c>
    </row>
    <row r="8" spans="1:3" x14ac:dyDescent="0.2">
      <c r="A8" s="22">
        <v>195</v>
      </c>
      <c r="B8" s="18" t="s">
        <v>7</v>
      </c>
      <c r="C8" s="23">
        <v>129552.47</v>
      </c>
    </row>
    <row r="9" spans="1:3" x14ac:dyDescent="0.2">
      <c r="A9" s="22">
        <v>199</v>
      </c>
      <c r="B9" s="18" t="s">
        <v>8</v>
      </c>
      <c r="C9" s="23">
        <v>8401674.1899999995</v>
      </c>
    </row>
    <row r="10" spans="1:3" x14ac:dyDescent="0.2">
      <c r="A10" s="22">
        <v>205</v>
      </c>
      <c r="B10" s="18" t="s">
        <v>9</v>
      </c>
      <c r="C10" s="23">
        <v>193449.56</v>
      </c>
    </row>
    <row r="11" spans="1:3" x14ac:dyDescent="0.2">
      <c r="A11" s="22">
        <v>211</v>
      </c>
      <c r="B11" s="18" t="s">
        <v>10</v>
      </c>
      <c r="C11" s="23">
        <v>218609.86</v>
      </c>
    </row>
    <row r="12" spans="1:3" x14ac:dyDescent="0.2">
      <c r="A12" s="22">
        <v>224</v>
      </c>
      <c r="B12" s="18" t="s">
        <v>11</v>
      </c>
      <c r="C12" s="23">
        <v>277141.5</v>
      </c>
    </row>
    <row r="13" spans="1:3" x14ac:dyDescent="0.2">
      <c r="A13" s="22">
        <v>225</v>
      </c>
      <c r="B13" s="18" t="s">
        <v>12</v>
      </c>
      <c r="C13" s="23">
        <v>5862.98</v>
      </c>
    </row>
    <row r="14" spans="1:3" x14ac:dyDescent="0.2">
      <c r="A14" s="22">
        <v>240</v>
      </c>
      <c r="B14" s="18" t="s">
        <v>13</v>
      </c>
      <c r="C14" s="23">
        <v>244187.83</v>
      </c>
    </row>
    <row r="15" spans="1:3" x14ac:dyDescent="0.2">
      <c r="A15" s="22">
        <v>244</v>
      </c>
      <c r="B15" s="18" t="s">
        <v>14</v>
      </c>
      <c r="C15" s="23">
        <v>10162.09</v>
      </c>
    </row>
    <row r="16" spans="1:3" x14ac:dyDescent="0.2">
      <c r="A16" s="17">
        <v>255</v>
      </c>
      <c r="B16" s="18" t="s">
        <v>15</v>
      </c>
      <c r="C16" s="17">
        <v>28999.29</v>
      </c>
    </row>
    <row r="17" spans="1:5" x14ac:dyDescent="0.2">
      <c r="A17" s="17">
        <v>263</v>
      </c>
      <c r="B17" s="18" t="s">
        <v>16</v>
      </c>
      <c r="C17" s="17">
        <v>9794.19</v>
      </c>
    </row>
    <row r="18" spans="1:5" x14ac:dyDescent="0.2">
      <c r="A18" s="17">
        <v>289</v>
      </c>
      <c r="B18" s="18" t="s">
        <v>17</v>
      </c>
      <c r="C18" s="17">
        <v>2875.19</v>
      </c>
    </row>
    <row r="19" spans="1:5" x14ac:dyDescent="0.2">
      <c r="A19" s="17">
        <v>435</v>
      </c>
      <c r="B19" s="18" t="s">
        <v>18</v>
      </c>
      <c r="C19" s="17">
        <v>113630.12</v>
      </c>
    </row>
    <row r="20" spans="1:5" x14ac:dyDescent="0.2">
      <c r="A20" s="17">
        <v>459</v>
      </c>
      <c r="B20" s="18" t="s">
        <v>19</v>
      </c>
      <c r="C20" s="17">
        <v>6382.85</v>
      </c>
    </row>
    <row r="21" spans="1:5" x14ac:dyDescent="0.2">
      <c r="A21" s="17">
        <v>497</v>
      </c>
      <c r="B21" s="18" t="s">
        <v>20</v>
      </c>
      <c r="C21" s="17">
        <v>5939.71</v>
      </c>
    </row>
    <row r="22" spans="1:5" x14ac:dyDescent="0.2">
      <c r="A22" s="17">
        <v>499</v>
      </c>
      <c r="B22" s="18" t="s">
        <v>37</v>
      </c>
      <c r="C22" s="17">
        <v>4113.92</v>
      </c>
    </row>
    <row r="23" spans="1:5" x14ac:dyDescent="0.2">
      <c r="A23" s="17">
        <v>695</v>
      </c>
      <c r="B23" s="18" t="s">
        <v>35</v>
      </c>
      <c r="C23" s="17">
        <v>12424.78</v>
      </c>
    </row>
    <row r="24" spans="1:5" x14ac:dyDescent="0.2">
      <c r="C24" s="19">
        <f>SUM(C2:C23)</f>
        <v>9926635.1299999971</v>
      </c>
    </row>
    <row r="26" spans="1:5" x14ac:dyDescent="0.2">
      <c r="A26" s="18" t="s">
        <v>29</v>
      </c>
      <c r="B26" s="11"/>
      <c r="C26" s="12"/>
    </row>
    <row r="27" spans="1:5" x14ac:dyDescent="0.2">
      <c r="B27" s="13" t="s">
        <v>38</v>
      </c>
      <c r="C27" s="11">
        <v>3492.57</v>
      </c>
      <c r="D27" s="14">
        <v>43108</v>
      </c>
    </row>
    <row r="28" spans="1:5" x14ac:dyDescent="0.2">
      <c r="B28" s="13" t="s">
        <v>38</v>
      </c>
      <c r="C28" s="11">
        <v>1138331.99</v>
      </c>
      <c r="D28" s="14">
        <v>43108</v>
      </c>
      <c r="E28" s="24"/>
    </row>
    <row r="29" spans="1:5" x14ac:dyDescent="0.2">
      <c r="B29" s="13" t="s">
        <v>30</v>
      </c>
      <c r="C29" s="11">
        <v>1011586.51</v>
      </c>
      <c r="D29" s="14">
        <v>43117</v>
      </c>
    </row>
    <row r="30" spans="1:5" x14ac:dyDescent="0.2">
      <c r="B30" s="13" t="s">
        <v>33</v>
      </c>
      <c r="C30" s="11">
        <v>8984.59</v>
      </c>
      <c r="D30" s="14">
        <v>43122</v>
      </c>
    </row>
    <row r="31" spans="1:5" x14ac:dyDescent="0.2">
      <c r="B31" s="13" t="s">
        <v>33</v>
      </c>
      <c r="C31" s="11">
        <v>9028.3799999999992</v>
      </c>
      <c r="D31" s="14">
        <v>43122</v>
      </c>
    </row>
    <row r="32" spans="1:5" x14ac:dyDescent="0.2">
      <c r="B32" s="13" t="s">
        <v>33</v>
      </c>
      <c r="C32" s="11">
        <v>9043.7900000000009</v>
      </c>
      <c r="D32" s="14">
        <v>43122</v>
      </c>
    </row>
    <row r="33" spans="1:4" x14ac:dyDescent="0.2">
      <c r="B33" s="13" t="s">
        <v>31</v>
      </c>
      <c r="C33" s="8">
        <v>75698.94</v>
      </c>
      <c r="D33" s="14">
        <v>43122</v>
      </c>
    </row>
    <row r="34" spans="1:4" x14ac:dyDescent="0.2">
      <c r="B34" s="13" t="s">
        <v>30</v>
      </c>
      <c r="C34" s="11">
        <v>2</v>
      </c>
      <c r="D34" s="14">
        <v>43125</v>
      </c>
    </row>
    <row r="35" spans="1:4" x14ac:dyDescent="0.2">
      <c r="B35" s="13" t="s">
        <v>33</v>
      </c>
      <c r="C35" s="11">
        <v>303.61</v>
      </c>
      <c r="D35" s="14">
        <v>43126</v>
      </c>
    </row>
    <row r="36" spans="1:4" x14ac:dyDescent="0.2">
      <c r="B36" s="13" t="s">
        <v>38</v>
      </c>
      <c r="C36" s="11">
        <v>13395.3</v>
      </c>
      <c r="D36" s="14">
        <v>43129</v>
      </c>
    </row>
    <row r="37" spans="1:4" x14ac:dyDescent="0.2">
      <c r="B37" s="13" t="s">
        <v>30</v>
      </c>
      <c r="C37" s="11">
        <v>2520.16</v>
      </c>
      <c r="D37" s="14">
        <v>43131</v>
      </c>
    </row>
    <row r="38" spans="1:4" x14ac:dyDescent="0.2">
      <c r="B38" s="13"/>
      <c r="C38" s="10">
        <f>SUM(C25:C37)</f>
        <v>2272387.84</v>
      </c>
    </row>
    <row r="41" spans="1:4" ht="13.5" thickBot="1" x14ac:dyDescent="0.25">
      <c r="B41" s="13" t="s">
        <v>32</v>
      </c>
      <c r="C41" s="16">
        <f>C24+C38</f>
        <v>12199022.969999997</v>
      </c>
    </row>
    <row r="42" spans="1:4" ht="13.5" thickTop="1" x14ac:dyDescent="0.2"/>
    <row r="43" spans="1:4" x14ac:dyDescent="0.2">
      <c r="A43" s="5"/>
      <c r="B43" s="5"/>
      <c r="C43" s="8"/>
      <c r="D43" s="4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August18</vt:lpstr>
      <vt:lpstr>July18</vt:lpstr>
      <vt:lpstr>June18</vt:lpstr>
      <vt:lpstr>May18</vt:lpstr>
      <vt:lpstr>Apr18</vt:lpstr>
      <vt:lpstr>Mar18</vt:lpstr>
      <vt:lpstr>Feb18</vt:lpstr>
      <vt:lpstr>Jan18</vt:lpstr>
      <vt:lpstr>Dec17</vt:lpstr>
      <vt:lpstr>Nov17</vt:lpstr>
      <vt:lpstr>Oct17</vt:lpstr>
      <vt:lpstr>Sept17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York, Ruth</dc:creator>
  <cp:lastModifiedBy>Russell, Mary</cp:lastModifiedBy>
  <cp:lastPrinted>2018-05-02T17:35:44Z</cp:lastPrinted>
  <dcterms:created xsi:type="dcterms:W3CDTF">2015-11-03T22:59:07Z</dcterms:created>
  <dcterms:modified xsi:type="dcterms:W3CDTF">2018-09-06T13:50:51Z</dcterms:modified>
</cp:coreProperties>
</file>