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<sst xmlns="http://schemas.openxmlformats.org/spreadsheetml/2006/main" count="77" uniqueCount="60">
  <si>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REBOUNDS</t>
  </si>
  <si>
    <t>Name</t>
  </si>
  <si>
    <t>No.</t>
  </si>
  <si>
    <t>Totals</t>
  </si>
  <si>
    <t>2pt %</t>
  </si>
  <si>
    <t>3pt %</t>
  </si>
  <si>
    <t>TOTALS</t>
  </si>
  <si>
    <t>Kaylee Miller</t>
  </si>
  <si>
    <t>Emily Urick</t>
  </si>
  <si>
    <t>Record</t>
  </si>
  <si>
    <t>Off</t>
  </si>
  <si>
    <t>Def</t>
  </si>
  <si>
    <t>Tot</t>
  </si>
  <si>
    <t>TO</t>
  </si>
  <si>
    <t>Ast</t>
  </si>
  <si>
    <t>Stl</t>
  </si>
  <si>
    <t>Blk</t>
  </si>
  <si>
    <t>Chrg</t>
  </si>
  <si>
    <t>2 Att</t>
  </si>
  <si>
    <t>2 Md</t>
  </si>
  <si>
    <t>3 Md</t>
  </si>
  <si>
    <t>3 Att</t>
  </si>
  <si>
    <t>PPG</t>
  </si>
  <si>
    <t>Ratio</t>
  </si>
  <si>
    <t>FG att</t>
  </si>
  <si>
    <t>FG m</t>
  </si>
  <si>
    <t>FG%</t>
  </si>
  <si>
    <t>Ttl</t>
  </si>
  <si>
    <t>2's</t>
  </si>
  <si>
    <t>3's</t>
  </si>
  <si>
    <t>FT a</t>
  </si>
  <si>
    <t>FT m</t>
  </si>
  <si>
    <t>FT%</t>
  </si>
  <si>
    <t>Pts</t>
  </si>
  <si>
    <t>Holly Croff</t>
  </si>
  <si>
    <t>Kara Gerke</t>
  </si>
  <si>
    <t>Hannah Croff</t>
  </si>
  <si>
    <t>Katie Fertterer</t>
  </si>
  <si>
    <t>Kelley McCafferty</t>
  </si>
  <si>
    <t>Mariah Gondeiro</t>
  </si>
  <si>
    <t>Kelsey Permann</t>
  </si>
  <si>
    <t>Jessica Anderson</t>
  </si>
  <si>
    <t>Danielle Meissner</t>
  </si>
  <si>
    <t>Maggie Croff</t>
  </si>
  <si>
    <t>Teams</t>
  </si>
  <si>
    <t xml:space="preserve">1st </t>
  </si>
  <si>
    <t>2nd</t>
  </si>
  <si>
    <t>3rd</t>
  </si>
  <si>
    <t>4th</t>
  </si>
  <si>
    <t>Final</t>
  </si>
  <si>
    <t>Belt</t>
  </si>
  <si>
    <t>Opponents</t>
  </si>
  <si>
    <t>missed 7</t>
  </si>
  <si>
    <t>missed 1</t>
  </si>
  <si>
    <t xml:space="preserve"> </t>
  </si>
  <si>
    <t>26-1, 12-0 C</t>
  </si>
  <si>
    <t>Shots per Game</t>
  </si>
  <si>
    <t>Conference, District, Divisional, Champions.  State 3rd Place</t>
  </si>
  <si>
    <t>Final Season Statistics - as of March 15, 2011</t>
  </si>
  <si>
    <t>Belt Girls Varsity Basketball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</si>
</sst>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4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43" xfId="0" applyFont="1" applyBorder="1" applyAlignment="1">
      <alignment/>
    </xf>
    <xf numFmtId="0" fontId="0" fillId="33" borderId="22" xfId="0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33" borderId="29" xfId="0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6">
      <selection activeCell="E7" sqref="E7"/>
    </sheetView>
  </sheetViews>
  <sheetFormatPr defaultColWidth="9.140625" defaultRowHeight="12.75"/>
  <cols>
    <col min="1" max="1" width="16.7109375" style="0" customWidth="1"/>
    <col min="2" max="2" width="2.7109375" style="1" customWidth="1"/>
    <col min="3" max="5" width="5.7109375" style="1" customWidth="1"/>
    <col min="6" max="11" width="5.7109375" style="0" customWidth="1"/>
    <col min="12" max="12" width="4.7109375" style="0" customWidth="1"/>
    <col min="13" max="13" width="3.7109375" style="0" customWidth="1"/>
    <col min="14" max="14" width="4.28125" style="0" customWidth="1"/>
    <col min="15" max="15" width="4.8515625" style="0" customWidth="1"/>
    <col min="16" max="16" width="5.140625" style="0" customWidth="1"/>
    <col min="17" max="17" width="4.8515625" style="0" customWidth="1"/>
    <col min="18" max="18" width="5.00390625" style="0" customWidth="1"/>
  </cols>
  <sheetData>
    <row r="1" spans="1:18" ht="30" customHeight="1" thickBot="1">
      <c r="A1" s="90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2"/>
      <c r="N1" s="92"/>
      <c r="O1" s="92"/>
      <c r="P1" s="92"/>
      <c r="Q1" s="92"/>
      <c r="R1" s="93"/>
    </row>
    <row r="2" spans="1:18" ht="20.25" customHeight="1" thickBot="1">
      <c r="A2" s="94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2"/>
      <c r="M2" s="92"/>
      <c r="N2" s="92"/>
      <c r="O2" s="92"/>
      <c r="P2" s="92"/>
      <c r="Q2" s="92"/>
      <c r="R2" s="93"/>
    </row>
    <row r="3" spans="1:18" ht="20.25" customHeight="1" thickBot="1">
      <c r="A3" s="94" t="s">
        <v>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1:11" ht="24" customHeight="1" thickBot="1">
      <c r="A4" s="85" t="s">
        <v>9</v>
      </c>
      <c r="B4" s="96" t="s">
        <v>55</v>
      </c>
      <c r="C4" s="97"/>
      <c r="D4" s="97"/>
      <c r="E4" s="98"/>
      <c r="G4" s="1"/>
      <c r="H4" s="1"/>
      <c r="I4" s="10"/>
      <c r="J4" s="14"/>
      <c r="K4" s="15"/>
    </row>
    <row r="5" spans="6:8" ht="6" customHeight="1" thickBot="1">
      <c r="F5" s="1"/>
      <c r="G5" s="1"/>
      <c r="H5" s="1"/>
    </row>
    <row r="6" spans="3:11" ht="13.5" thickBot="1">
      <c r="C6" s="103" t="s">
        <v>0</v>
      </c>
      <c r="D6" s="104"/>
      <c r="E6" s="13"/>
      <c r="F6" s="10"/>
      <c r="G6" s="10"/>
      <c r="H6" s="26"/>
      <c r="I6" s="10"/>
      <c r="J6" s="10"/>
      <c r="K6" s="10"/>
    </row>
    <row r="7" spans="1:11" ht="13.5" thickBot="1">
      <c r="A7" s="27" t="s">
        <v>1</v>
      </c>
      <c r="B7" s="17" t="s">
        <v>2</v>
      </c>
      <c r="C7" s="28" t="s">
        <v>10</v>
      </c>
      <c r="D7" s="17" t="s">
        <v>11</v>
      </c>
      <c r="E7" s="17" t="s">
        <v>12</v>
      </c>
      <c r="F7" s="17" t="s">
        <v>15</v>
      </c>
      <c r="G7" s="17" t="s">
        <v>13</v>
      </c>
      <c r="H7" s="17" t="s">
        <v>23</v>
      </c>
      <c r="I7" s="17" t="s">
        <v>14</v>
      </c>
      <c r="J7" s="17" t="s">
        <v>16</v>
      </c>
      <c r="K7" s="17" t="s">
        <v>17</v>
      </c>
    </row>
    <row r="8" spans="1:31" ht="19.5" customHeight="1" thickBot="1">
      <c r="A8" s="29" t="s">
        <v>7</v>
      </c>
      <c r="B8" s="30">
        <v>4</v>
      </c>
      <c r="C8" s="6">
        <v>7</v>
      </c>
      <c r="D8" s="7">
        <v>17</v>
      </c>
      <c r="E8" s="18">
        <f aca="true" t="shared" si="0" ref="E8:E19">SUM(C8:D8)</f>
        <v>24</v>
      </c>
      <c r="F8" s="6">
        <v>11</v>
      </c>
      <c r="G8" s="7">
        <v>17</v>
      </c>
      <c r="H8" s="24">
        <f>SUM(F8-G8)</f>
        <v>-6</v>
      </c>
      <c r="I8" s="6">
        <v>10</v>
      </c>
      <c r="J8" s="11">
        <v>0</v>
      </c>
      <c r="K8" s="7">
        <v>0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88"/>
      <c r="Z8" s="88"/>
      <c r="AA8" s="88"/>
      <c r="AB8" s="88"/>
      <c r="AC8" s="88"/>
      <c r="AD8" s="88"/>
      <c r="AE8" s="88"/>
    </row>
    <row r="9" spans="1:31" ht="19.5" customHeight="1" thickBot="1">
      <c r="A9" s="2" t="s">
        <v>8</v>
      </c>
      <c r="B9" s="31">
        <v>10</v>
      </c>
      <c r="C9" s="8">
        <v>28</v>
      </c>
      <c r="D9" s="9">
        <v>45</v>
      </c>
      <c r="E9" s="19">
        <f t="shared" si="0"/>
        <v>73</v>
      </c>
      <c r="F9" s="8">
        <v>57</v>
      </c>
      <c r="G9" s="9">
        <v>44</v>
      </c>
      <c r="H9" s="24">
        <f aca="true" t="shared" si="1" ref="H9:H20">SUM(F9-G9)</f>
        <v>13</v>
      </c>
      <c r="I9" s="8">
        <v>95</v>
      </c>
      <c r="J9" s="3">
        <v>6</v>
      </c>
      <c r="K9" s="9">
        <v>0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8"/>
      <c r="Z9" s="88"/>
      <c r="AA9" s="88"/>
      <c r="AB9" s="88"/>
      <c r="AC9" s="88"/>
      <c r="AD9" s="88"/>
      <c r="AE9" s="88"/>
    </row>
    <row r="10" spans="1:31" ht="19.5" customHeight="1" thickBot="1">
      <c r="A10" s="2" t="s">
        <v>34</v>
      </c>
      <c r="B10" s="31">
        <v>12</v>
      </c>
      <c r="C10" s="8">
        <v>17</v>
      </c>
      <c r="D10" s="9">
        <v>29</v>
      </c>
      <c r="E10" s="19">
        <f t="shared" si="0"/>
        <v>46</v>
      </c>
      <c r="F10" s="8">
        <v>39</v>
      </c>
      <c r="G10" s="9">
        <v>33</v>
      </c>
      <c r="H10" s="24">
        <f t="shared" si="1"/>
        <v>6</v>
      </c>
      <c r="I10" s="8">
        <v>82</v>
      </c>
      <c r="J10" s="3">
        <v>1</v>
      </c>
      <c r="K10" s="9">
        <v>0</v>
      </c>
      <c r="N10" s="86"/>
      <c r="O10" s="87"/>
      <c r="P10" s="20"/>
      <c r="Q10" s="86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10"/>
    </row>
    <row r="11" spans="1:31" ht="19.5" customHeight="1" thickBot="1">
      <c r="A11" s="2" t="s">
        <v>35</v>
      </c>
      <c r="B11" s="31">
        <v>14</v>
      </c>
      <c r="C11" s="8">
        <v>14</v>
      </c>
      <c r="D11" s="9">
        <v>21</v>
      </c>
      <c r="E11" s="19">
        <f t="shared" si="0"/>
        <v>35</v>
      </c>
      <c r="F11" s="8">
        <v>34</v>
      </c>
      <c r="G11" s="9">
        <v>29</v>
      </c>
      <c r="H11" s="24">
        <f t="shared" si="1"/>
        <v>5</v>
      </c>
      <c r="I11" s="8">
        <v>44</v>
      </c>
      <c r="J11" s="3">
        <v>1</v>
      </c>
      <c r="K11" s="9">
        <v>0</v>
      </c>
      <c r="N11" s="89"/>
      <c r="O11" s="88"/>
      <c r="P11" s="13"/>
      <c r="Q11" s="13"/>
      <c r="R11" s="13"/>
      <c r="S11" s="16"/>
      <c r="T11" s="13"/>
      <c r="U11" s="13"/>
      <c r="V11" s="10"/>
      <c r="W11" s="14"/>
      <c r="X11" s="15"/>
      <c r="Y11" s="10"/>
      <c r="Z11" s="10"/>
      <c r="AA11" s="10"/>
      <c r="AB11" s="10"/>
      <c r="AC11" s="10"/>
      <c r="AD11" s="10"/>
      <c r="AE11" s="10"/>
    </row>
    <row r="12" spans="1:11" ht="19.5" customHeight="1" thickBot="1">
      <c r="A12" s="2" t="s">
        <v>36</v>
      </c>
      <c r="B12" s="31">
        <v>20</v>
      </c>
      <c r="C12" s="8">
        <v>6</v>
      </c>
      <c r="D12" s="9">
        <v>12</v>
      </c>
      <c r="E12" s="19">
        <f t="shared" si="0"/>
        <v>18</v>
      </c>
      <c r="F12" s="8">
        <v>18</v>
      </c>
      <c r="G12" s="9">
        <v>14</v>
      </c>
      <c r="H12" s="24">
        <f t="shared" si="1"/>
        <v>4</v>
      </c>
      <c r="I12" s="8">
        <v>20</v>
      </c>
      <c r="J12" s="3">
        <v>0</v>
      </c>
      <c r="K12" s="9">
        <v>0</v>
      </c>
    </row>
    <row r="13" spans="1:11" ht="19.5" customHeight="1" thickBot="1">
      <c r="A13" s="32" t="s">
        <v>37</v>
      </c>
      <c r="B13" s="31">
        <v>22</v>
      </c>
      <c r="C13" s="8">
        <v>17</v>
      </c>
      <c r="D13" s="9">
        <v>57</v>
      </c>
      <c r="E13" s="19">
        <f t="shared" si="0"/>
        <v>74</v>
      </c>
      <c r="F13" s="8">
        <v>77</v>
      </c>
      <c r="G13" s="9">
        <v>26</v>
      </c>
      <c r="H13" s="24">
        <f t="shared" si="1"/>
        <v>51</v>
      </c>
      <c r="I13" s="8">
        <v>51</v>
      </c>
      <c r="J13" s="3">
        <v>0</v>
      </c>
      <c r="K13" s="9">
        <v>0</v>
      </c>
    </row>
    <row r="14" spans="1:11" ht="19.5" customHeight="1" thickBot="1">
      <c r="A14" s="2" t="s">
        <v>38</v>
      </c>
      <c r="B14" s="31">
        <v>24</v>
      </c>
      <c r="C14" s="8">
        <v>9</v>
      </c>
      <c r="D14" s="9">
        <v>11</v>
      </c>
      <c r="E14" s="19">
        <f t="shared" si="0"/>
        <v>20</v>
      </c>
      <c r="F14" s="8">
        <v>17</v>
      </c>
      <c r="G14" s="9">
        <v>18</v>
      </c>
      <c r="H14" s="24">
        <f t="shared" si="1"/>
        <v>-1</v>
      </c>
      <c r="I14" s="8">
        <v>18</v>
      </c>
      <c r="J14" s="3">
        <v>1</v>
      </c>
      <c r="K14" s="9">
        <v>1</v>
      </c>
    </row>
    <row r="15" spans="1:11" ht="19.5" customHeight="1" thickBot="1">
      <c r="A15" s="33" t="s">
        <v>39</v>
      </c>
      <c r="B15" s="34">
        <v>30</v>
      </c>
      <c r="C15" s="8">
        <v>95</v>
      </c>
      <c r="D15" s="9">
        <v>116</v>
      </c>
      <c r="E15" s="19">
        <f t="shared" si="0"/>
        <v>211</v>
      </c>
      <c r="F15" s="8">
        <v>86</v>
      </c>
      <c r="G15" s="9">
        <v>58</v>
      </c>
      <c r="H15" s="24">
        <f t="shared" si="1"/>
        <v>28</v>
      </c>
      <c r="I15" s="8">
        <v>49</v>
      </c>
      <c r="J15" s="3">
        <v>6</v>
      </c>
      <c r="K15" s="9">
        <v>0</v>
      </c>
    </row>
    <row r="16" spans="1:11" ht="19.5" customHeight="1" thickBot="1">
      <c r="A16" s="32" t="s">
        <v>40</v>
      </c>
      <c r="B16" s="31">
        <v>32</v>
      </c>
      <c r="C16" s="8">
        <v>32</v>
      </c>
      <c r="D16" s="9">
        <v>36</v>
      </c>
      <c r="E16" s="19">
        <f t="shared" si="0"/>
        <v>68</v>
      </c>
      <c r="F16" s="8">
        <v>24</v>
      </c>
      <c r="G16" s="9">
        <v>24</v>
      </c>
      <c r="H16" s="24">
        <f t="shared" si="1"/>
        <v>0</v>
      </c>
      <c r="I16" s="8">
        <v>15</v>
      </c>
      <c r="J16" s="3">
        <v>0</v>
      </c>
      <c r="K16" s="9">
        <v>0</v>
      </c>
    </row>
    <row r="17" spans="1:11" ht="19.5" customHeight="1" thickBot="1">
      <c r="A17" s="2" t="s">
        <v>41</v>
      </c>
      <c r="B17" s="31">
        <v>34</v>
      </c>
      <c r="C17" s="8">
        <v>40</v>
      </c>
      <c r="D17" s="9">
        <v>45</v>
      </c>
      <c r="E17" s="19">
        <f t="shared" si="0"/>
        <v>85</v>
      </c>
      <c r="F17" s="8">
        <v>50</v>
      </c>
      <c r="G17" s="9">
        <v>20</v>
      </c>
      <c r="H17" s="24">
        <f t="shared" si="1"/>
        <v>30</v>
      </c>
      <c r="I17" s="8">
        <v>16</v>
      </c>
      <c r="J17" s="3">
        <v>1</v>
      </c>
      <c r="K17" s="9">
        <v>0</v>
      </c>
    </row>
    <row r="18" spans="1:18" ht="19.5" customHeight="1" thickBot="1">
      <c r="A18" s="35" t="s">
        <v>42</v>
      </c>
      <c r="B18" s="31">
        <v>42</v>
      </c>
      <c r="C18" s="8">
        <v>31</v>
      </c>
      <c r="D18" s="9">
        <v>22</v>
      </c>
      <c r="E18" s="19">
        <f t="shared" si="0"/>
        <v>53</v>
      </c>
      <c r="F18" s="8">
        <v>66</v>
      </c>
      <c r="G18" s="9">
        <v>29</v>
      </c>
      <c r="H18" s="24">
        <f t="shared" si="1"/>
        <v>37</v>
      </c>
      <c r="I18" s="8">
        <v>57</v>
      </c>
      <c r="J18" s="3">
        <v>0</v>
      </c>
      <c r="K18" s="9">
        <v>0</v>
      </c>
      <c r="R18" t="s">
        <v>54</v>
      </c>
    </row>
    <row r="19" spans="1:11" ht="19.5" customHeight="1" thickBot="1">
      <c r="A19" s="36" t="s">
        <v>43</v>
      </c>
      <c r="B19" s="37">
        <v>44</v>
      </c>
      <c r="C19" s="51">
        <v>25</v>
      </c>
      <c r="D19" s="53">
        <v>26</v>
      </c>
      <c r="E19" s="78">
        <f t="shared" si="0"/>
        <v>51</v>
      </c>
      <c r="F19" s="51">
        <v>20</v>
      </c>
      <c r="G19" s="53">
        <v>14</v>
      </c>
      <c r="H19" s="79">
        <f t="shared" si="1"/>
        <v>6</v>
      </c>
      <c r="I19" s="51">
        <v>13</v>
      </c>
      <c r="J19" s="52">
        <v>0</v>
      </c>
      <c r="K19" s="53">
        <v>0</v>
      </c>
    </row>
    <row r="20" spans="1:11" ht="20.25" customHeight="1" thickBot="1">
      <c r="A20" s="102" t="s">
        <v>3</v>
      </c>
      <c r="B20" s="102"/>
      <c r="C20" s="17">
        <f>SUM(C8:C19)</f>
        <v>321</v>
      </c>
      <c r="D20" s="17">
        <f>SUM(D8:D19)</f>
        <v>437</v>
      </c>
      <c r="E20" s="17">
        <f>SUM(C20:D20)</f>
        <v>758</v>
      </c>
      <c r="F20" s="17">
        <f>SUM(F8:F19)</f>
        <v>499</v>
      </c>
      <c r="G20" s="17">
        <f>SUM(G8:G19)</f>
        <v>326</v>
      </c>
      <c r="H20" s="17">
        <f t="shared" si="1"/>
        <v>173</v>
      </c>
      <c r="I20" s="17">
        <f>SUM(I8:I19)</f>
        <v>470</v>
      </c>
      <c r="J20" s="17">
        <f>SUM(J8:J19)</f>
        <v>16</v>
      </c>
      <c r="K20" s="17">
        <f>SUM(K8:K19)</f>
        <v>1</v>
      </c>
    </row>
    <row r="21" spans="4:17" ht="13.5" thickBot="1">
      <c r="D21" s="22"/>
      <c r="G21" s="21"/>
      <c r="L21" s="58" t="s">
        <v>33</v>
      </c>
      <c r="M21" s="58" t="s">
        <v>33</v>
      </c>
      <c r="Q21" s="58" t="s">
        <v>27</v>
      </c>
    </row>
    <row r="22" spans="1:18" ht="13.5" thickBot="1">
      <c r="A22" s="38" t="s">
        <v>1</v>
      </c>
      <c r="B22" s="43" t="s">
        <v>2</v>
      </c>
      <c r="C22" s="38" t="s">
        <v>18</v>
      </c>
      <c r="D22" s="39" t="s">
        <v>19</v>
      </c>
      <c r="E22" s="45" t="s">
        <v>4</v>
      </c>
      <c r="F22" s="46" t="s">
        <v>21</v>
      </c>
      <c r="G22" s="41" t="s">
        <v>20</v>
      </c>
      <c r="H22" s="42" t="s">
        <v>5</v>
      </c>
      <c r="I22" s="46" t="s">
        <v>24</v>
      </c>
      <c r="J22" s="41" t="s">
        <v>25</v>
      </c>
      <c r="K22" s="56" t="s">
        <v>26</v>
      </c>
      <c r="L22" s="59" t="s">
        <v>28</v>
      </c>
      <c r="M22" s="59" t="s">
        <v>29</v>
      </c>
      <c r="N22" s="44" t="s">
        <v>30</v>
      </c>
      <c r="O22" s="41" t="s">
        <v>31</v>
      </c>
      <c r="P22" s="56" t="s">
        <v>32</v>
      </c>
      <c r="Q22" s="59" t="s">
        <v>33</v>
      </c>
      <c r="R22" s="57" t="s">
        <v>22</v>
      </c>
    </row>
    <row r="23" spans="1:19" ht="12.75">
      <c r="A23" s="81" t="s">
        <v>7</v>
      </c>
      <c r="B23" s="40">
        <v>4</v>
      </c>
      <c r="C23" s="6">
        <v>26</v>
      </c>
      <c r="D23" s="11">
        <v>8</v>
      </c>
      <c r="E23" s="48">
        <f>SUM(D23/C23)</f>
        <v>0.3076923076923077</v>
      </c>
      <c r="F23" s="6">
        <v>22</v>
      </c>
      <c r="G23" s="11">
        <v>4</v>
      </c>
      <c r="H23" s="48">
        <f>SUM(G23/F23)</f>
        <v>0.18181818181818182</v>
      </c>
      <c r="I23" s="6">
        <v>48</v>
      </c>
      <c r="J23" s="11">
        <v>12</v>
      </c>
      <c r="K23" s="48">
        <f>SUM(J23/I23)</f>
        <v>0.25</v>
      </c>
      <c r="L23" s="60">
        <v>16</v>
      </c>
      <c r="M23" s="61">
        <v>12</v>
      </c>
      <c r="N23" s="6">
        <v>4</v>
      </c>
      <c r="O23" s="7">
        <v>2</v>
      </c>
      <c r="P23" s="47">
        <v>100</v>
      </c>
      <c r="Q23" s="76">
        <v>30</v>
      </c>
      <c r="R23" s="7">
        <v>1.1</v>
      </c>
      <c r="S23" t="s">
        <v>53</v>
      </c>
    </row>
    <row r="24" spans="1:18" ht="12.75">
      <c r="A24" s="82" t="s">
        <v>8</v>
      </c>
      <c r="B24" s="31">
        <v>10</v>
      </c>
      <c r="C24" s="8">
        <v>167</v>
      </c>
      <c r="D24" s="3">
        <v>83</v>
      </c>
      <c r="E24" s="49">
        <f aca="true" t="shared" si="2" ref="E24:E35">SUM(D24/C24)</f>
        <v>0.49700598802395207</v>
      </c>
      <c r="F24" s="8">
        <v>77</v>
      </c>
      <c r="G24" s="3">
        <v>26</v>
      </c>
      <c r="H24" s="49">
        <f aca="true" t="shared" si="3" ref="H24:H35">SUM(G24/F24)</f>
        <v>0.33766233766233766</v>
      </c>
      <c r="I24" s="8">
        <v>244</v>
      </c>
      <c r="J24" s="3">
        <v>110</v>
      </c>
      <c r="K24" s="49">
        <f aca="true" t="shared" si="4" ref="K24:K35">SUM(J24/I24)</f>
        <v>0.45081967213114754</v>
      </c>
      <c r="L24" s="62">
        <v>166</v>
      </c>
      <c r="M24" s="63">
        <v>78</v>
      </c>
      <c r="N24" s="8">
        <v>74</v>
      </c>
      <c r="O24" s="9">
        <v>59</v>
      </c>
      <c r="P24" s="23">
        <f aca="true" t="shared" si="5" ref="P24:P35">SUM(O24/N24)</f>
        <v>0.7972972972972973</v>
      </c>
      <c r="Q24" s="75">
        <v>303</v>
      </c>
      <c r="R24" s="9">
        <v>11.2</v>
      </c>
    </row>
    <row r="25" spans="1:18" ht="12.75">
      <c r="A25" s="82" t="s">
        <v>34</v>
      </c>
      <c r="B25" s="31">
        <v>12</v>
      </c>
      <c r="C25" s="8">
        <v>89</v>
      </c>
      <c r="D25" s="3">
        <v>43</v>
      </c>
      <c r="E25" s="49">
        <f t="shared" si="2"/>
        <v>0.48314606741573035</v>
      </c>
      <c r="F25" s="8">
        <v>41</v>
      </c>
      <c r="G25" s="3">
        <v>14</v>
      </c>
      <c r="H25" s="49">
        <f t="shared" si="3"/>
        <v>0.34146341463414637</v>
      </c>
      <c r="I25" s="8">
        <v>130</v>
      </c>
      <c r="J25" s="3">
        <v>60</v>
      </c>
      <c r="K25" s="49">
        <f t="shared" si="4"/>
        <v>0.46153846153846156</v>
      </c>
      <c r="L25" s="62">
        <v>86</v>
      </c>
      <c r="M25" s="63">
        <v>42</v>
      </c>
      <c r="N25" s="8">
        <v>34</v>
      </c>
      <c r="O25" s="9">
        <v>24</v>
      </c>
      <c r="P25" s="23">
        <f t="shared" si="5"/>
        <v>0.7058823529411765</v>
      </c>
      <c r="Q25" s="75">
        <v>152</v>
      </c>
      <c r="R25" s="9">
        <v>5.6</v>
      </c>
    </row>
    <row r="26" spans="1:19" ht="12.75">
      <c r="A26" s="82" t="s">
        <v>35</v>
      </c>
      <c r="B26" s="31">
        <v>14</v>
      </c>
      <c r="C26" s="8">
        <v>38</v>
      </c>
      <c r="D26" s="3">
        <v>17</v>
      </c>
      <c r="E26" s="49">
        <f t="shared" si="2"/>
        <v>0.4473684210526316</v>
      </c>
      <c r="F26" s="8">
        <v>65</v>
      </c>
      <c r="G26" s="3">
        <v>18</v>
      </c>
      <c r="H26" s="49">
        <f t="shared" si="3"/>
        <v>0.27692307692307694</v>
      </c>
      <c r="I26" s="8">
        <v>103</v>
      </c>
      <c r="J26" s="3">
        <v>35</v>
      </c>
      <c r="K26" s="49">
        <f t="shared" si="4"/>
        <v>0.33980582524271846</v>
      </c>
      <c r="L26" s="62">
        <v>34</v>
      </c>
      <c r="M26" s="63">
        <v>54</v>
      </c>
      <c r="N26" s="8">
        <v>10</v>
      </c>
      <c r="O26" s="9">
        <v>5</v>
      </c>
      <c r="P26" s="23">
        <f t="shared" si="5"/>
        <v>0.5</v>
      </c>
      <c r="Q26" s="75">
        <v>93</v>
      </c>
      <c r="R26" s="9">
        <v>3.4</v>
      </c>
      <c r="S26" s="66"/>
    </row>
    <row r="27" spans="1:18" ht="12.75">
      <c r="A27" s="82" t="s">
        <v>36</v>
      </c>
      <c r="B27" s="31">
        <v>20</v>
      </c>
      <c r="C27" s="8">
        <v>61</v>
      </c>
      <c r="D27" s="3">
        <v>24</v>
      </c>
      <c r="E27" s="49">
        <f t="shared" si="2"/>
        <v>0.39344262295081966</v>
      </c>
      <c r="F27" s="8">
        <v>21</v>
      </c>
      <c r="G27" s="3">
        <v>8</v>
      </c>
      <c r="H27" s="49">
        <f>SUM(G27/F27)</f>
        <v>0.38095238095238093</v>
      </c>
      <c r="I27" s="8">
        <v>82</v>
      </c>
      <c r="J27" s="3">
        <v>32</v>
      </c>
      <c r="K27" s="49">
        <f t="shared" si="4"/>
        <v>0.3902439024390244</v>
      </c>
      <c r="L27" s="62">
        <v>48</v>
      </c>
      <c r="M27" s="63">
        <v>24</v>
      </c>
      <c r="N27" s="8">
        <v>44</v>
      </c>
      <c r="O27" s="9">
        <v>29</v>
      </c>
      <c r="P27" s="23">
        <f t="shared" si="5"/>
        <v>0.6590909090909091</v>
      </c>
      <c r="Q27" s="75">
        <v>101</v>
      </c>
      <c r="R27" s="9">
        <v>3.7</v>
      </c>
    </row>
    <row r="28" spans="1:18" ht="12.75">
      <c r="A28" s="82" t="s">
        <v>37</v>
      </c>
      <c r="B28" s="31">
        <v>22</v>
      </c>
      <c r="C28" s="8">
        <v>54</v>
      </c>
      <c r="D28" s="3">
        <v>21</v>
      </c>
      <c r="E28" s="49">
        <f t="shared" si="2"/>
        <v>0.3888888888888889</v>
      </c>
      <c r="F28" s="8">
        <v>34</v>
      </c>
      <c r="G28" s="3">
        <v>13</v>
      </c>
      <c r="H28" s="49">
        <f t="shared" si="3"/>
        <v>0.38235294117647056</v>
      </c>
      <c r="I28" s="8">
        <v>88</v>
      </c>
      <c r="J28" s="3">
        <v>34</v>
      </c>
      <c r="K28" s="49">
        <f t="shared" si="4"/>
        <v>0.38636363636363635</v>
      </c>
      <c r="L28" s="62">
        <v>42</v>
      </c>
      <c r="M28" s="63">
        <v>39</v>
      </c>
      <c r="N28" s="8">
        <v>44</v>
      </c>
      <c r="O28" s="9">
        <v>30</v>
      </c>
      <c r="P28" s="23">
        <f t="shared" si="5"/>
        <v>0.6818181818181818</v>
      </c>
      <c r="Q28" s="75">
        <v>111</v>
      </c>
      <c r="R28" s="9">
        <v>4.1</v>
      </c>
    </row>
    <row r="29" spans="1:18" ht="12.75">
      <c r="A29" s="82" t="s">
        <v>38</v>
      </c>
      <c r="B29" s="31">
        <v>24</v>
      </c>
      <c r="C29" s="8">
        <v>58</v>
      </c>
      <c r="D29" s="3">
        <v>17</v>
      </c>
      <c r="E29" s="49">
        <f t="shared" si="2"/>
        <v>0.29310344827586204</v>
      </c>
      <c r="F29" s="8">
        <v>5</v>
      </c>
      <c r="G29" s="3">
        <v>0</v>
      </c>
      <c r="H29" s="49">
        <f t="shared" si="3"/>
        <v>0</v>
      </c>
      <c r="I29" s="8">
        <v>63</v>
      </c>
      <c r="J29" s="3">
        <v>17</v>
      </c>
      <c r="K29" s="49">
        <f t="shared" si="4"/>
        <v>0.2698412698412698</v>
      </c>
      <c r="L29" s="62">
        <v>34</v>
      </c>
      <c r="M29" s="63">
        <v>0</v>
      </c>
      <c r="N29" s="8">
        <v>18</v>
      </c>
      <c r="O29" s="9">
        <v>11</v>
      </c>
      <c r="P29" s="23">
        <f t="shared" si="5"/>
        <v>0.6111111111111112</v>
      </c>
      <c r="Q29" s="75">
        <v>45</v>
      </c>
      <c r="R29" s="9">
        <v>1.6</v>
      </c>
    </row>
    <row r="30" spans="1:18" ht="12.75">
      <c r="A30" s="83" t="s">
        <v>39</v>
      </c>
      <c r="B30" s="34">
        <v>30</v>
      </c>
      <c r="C30" s="8">
        <v>280</v>
      </c>
      <c r="D30" s="3">
        <v>166</v>
      </c>
      <c r="E30" s="49">
        <f t="shared" si="2"/>
        <v>0.5928571428571429</v>
      </c>
      <c r="F30" s="8">
        <v>91</v>
      </c>
      <c r="G30" s="3">
        <v>32</v>
      </c>
      <c r="H30" s="49">
        <f t="shared" si="3"/>
        <v>0.3516483516483517</v>
      </c>
      <c r="I30" s="8">
        <v>371</v>
      </c>
      <c r="J30" s="3">
        <v>197</v>
      </c>
      <c r="K30" s="49">
        <f t="shared" si="4"/>
        <v>0.5309973045822103</v>
      </c>
      <c r="L30" s="62">
        <v>332</v>
      </c>
      <c r="M30" s="63">
        <v>96</v>
      </c>
      <c r="N30" s="8">
        <v>120</v>
      </c>
      <c r="O30" s="9">
        <v>69</v>
      </c>
      <c r="P30" s="23">
        <f t="shared" si="5"/>
        <v>0.575</v>
      </c>
      <c r="Q30" s="75">
        <v>497</v>
      </c>
      <c r="R30" s="9">
        <v>18.4</v>
      </c>
    </row>
    <row r="31" spans="1:19" ht="12.75">
      <c r="A31" s="82" t="s">
        <v>40</v>
      </c>
      <c r="B31" s="31">
        <v>32</v>
      </c>
      <c r="C31" s="8">
        <v>78</v>
      </c>
      <c r="D31" s="3">
        <v>41</v>
      </c>
      <c r="E31" s="49">
        <f t="shared" si="2"/>
        <v>0.5256410256410257</v>
      </c>
      <c r="F31" s="8">
        <v>0</v>
      </c>
      <c r="G31" s="3">
        <v>0</v>
      </c>
      <c r="H31" s="49" t="e">
        <f t="shared" si="3"/>
        <v>#DIV/0!</v>
      </c>
      <c r="I31" s="8">
        <v>78</v>
      </c>
      <c r="J31" s="3">
        <v>41</v>
      </c>
      <c r="K31" s="49">
        <f t="shared" si="4"/>
        <v>0.5256410256410257</v>
      </c>
      <c r="L31" s="62">
        <v>82</v>
      </c>
      <c r="M31" s="63">
        <v>0</v>
      </c>
      <c r="N31" s="8">
        <v>40</v>
      </c>
      <c r="O31" s="9">
        <v>23</v>
      </c>
      <c r="P31" s="23">
        <f t="shared" si="5"/>
        <v>0.575</v>
      </c>
      <c r="Q31" s="75">
        <v>105</v>
      </c>
      <c r="R31" s="9">
        <v>5.2</v>
      </c>
      <c r="S31" t="s">
        <v>52</v>
      </c>
    </row>
    <row r="32" spans="1:19" ht="12.75">
      <c r="A32" s="82" t="s">
        <v>41</v>
      </c>
      <c r="B32" s="31">
        <v>34</v>
      </c>
      <c r="C32" s="8">
        <v>55</v>
      </c>
      <c r="D32" s="3">
        <v>24</v>
      </c>
      <c r="E32" s="49">
        <f t="shared" si="2"/>
        <v>0.43636363636363634</v>
      </c>
      <c r="F32" s="8">
        <v>0</v>
      </c>
      <c r="G32" s="3">
        <v>0</v>
      </c>
      <c r="H32" s="49" t="e">
        <f t="shared" si="3"/>
        <v>#DIV/0!</v>
      </c>
      <c r="I32" s="8">
        <v>55</v>
      </c>
      <c r="J32" s="3">
        <v>24</v>
      </c>
      <c r="K32" s="49">
        <f t="shared" si="4"/>
        <v>0.43636363636363634</v>
      </c>
      <c r="L32" s="62">
        <v>48</v>
      </c>
      <c r="M32" s="63">
        <v>0</v>
      </c>
      <c r="N32" s="8">
        <v>25</v>
      </c>
      <c r="O32" s="9">
        <v>8</v>
      </c>
      <c r="P32" s="23">
        <f t="shared" si="5"/>
        <v>0.32</v>
      </c>
      <c r="Q32" s="75">
        <v>56</v>
      </c>
      <c r="R32" s="9">
        <v>2</v>
      </c>
      <c r="S32" s="66"/>
    </row>
    <row r="33" spans="1:19" ht="12.75">
      <c r="A33" s="81" t="s">
        <v>42</v>
      </c>
      <c r="B33" s="31">
        <v>42</v>
      </c>
      <c r="C33" s="8">
        <v>134</v>
      </c>
      <c r="D33" s="3">
        <v>52</v>
      </c>
      <c r="E33" s="49">
        <f t="shared" si="2"/>
        <v>0.3880597014925373</v>
      </c>
      <c r="F33" s="8">
        <v>25</v>
      </c>
      <c r="G33" s="3">
        <v>4</v>
      </c>
      <c r="H33" s="49">
        <f t="shared" si="3"/>
        <v>0.16</v>
      </c>
      <c r="I33" s="8">
        <v>159</v>
      </c>
      <c r="J33" s="3">
        <v>56</v>
      </c>
      <c r="K33" s="49">
        <f t="shared" si="4"/>
        <v>0.3522012578616352</v>
      </c>
      <c r="L33" s="62">
        <v>104</v>
      </c>
      <c r="M33" s="63">
        <v>12</v>
      </c>
      <c r="N33" s="8">
        <v>36</v>
      </c>
      <c r="O33" s="9">
        <v>16</v>
      </c>
      <c r="P33" s="23">
        <f t="shared" si="5"/>
        <v>0.4444444444444444</v>
      </c>
      <c r="Q33" s="75">
        <v>132</v>
      </c>
      <c r="R33" s="9">
        <v>5</v>
      </c>
      <c r="S33" s="80" t="s">
        <v>53</v>
      </c>
    </row>
    <row r="34" spans="1:18" ht="13.5" thickBot="1">
      <c r="A34" s="84" t="s">
        <v>43</v>
      </c>
      <c r="B34" s="34">
        <v>44</v>
      </c>
      <c r="C34" s="51">
        <v>79</v>
      </c>
      <c r="D34" s="52">
        <v>25</v>
      </c>
      <c r="E34" s="50">
        <f t="shared" si="2"/>
        <v>0.31645569620253167</v>
      </c>
      <c r="F34" s="51">
        <v>11</v>
      </c>
      <c r="G34" s="52">
        <v>0</v>
      </c>
      <c r="H34" s="50">
        <f t="shared" si="3"/>
        <v>0</v>
      </c>
      <c r="I34" s="51">
        <v>90</v>
      </c>
      <c r="J34" s="52">
        <v>25</v>
      </c>
      <c r="K34" s="50">
        <f t="shared" si="4"/>
        <v>0.2777777777777778</v>
      </c>
      <c r="L34" s="64">
        <v>50</v>
      </c>
      <c r="M34" s="65">
        <v>0</v>
      </c>
      <c r="N34" s="51">
        <v>22</v>
      </c>
      <c r="O34" s="53">
        <v>18</v>
      </c>
      <c r="P34" s="5">
        <f t="shared" si="5"/>
        <v>0.8181818181818182</v>
      </c>
      <c r="Q34" s="77">
        <v>68</v>
      </c>
      <c r="R34" s="53">
        <v>2.5</v>
      </c>
    </row>
    <row r="35" spans="1:18" ht="13.5" thickBot="1">
      <c r="A35" s="12" t="s">
        <v>6</v>
      </c>
      <c r="B35" s="27"/>
      <c r="C35" s="38">
        <f>SUM(C23:C34)</f>
        <v>1119</v>
      </c>
      <c r="D35" s="45">
        <f>SUM(D23:D34)</f>
        <v>521</v>
      </c>
      <c r="E35" s="54">
        <f t="shared" si="2"/>
        <v>0.46559428060768543</v>
      </c>
      <c r="F35" s="38">
        <f>SUM(F23:F34)</f>
        <v>392</v>
      </c>
      <c r="G35" s="45">
        <f>SUM(G23:G34)</f>
        <v>119</v>
      </c>
      <c r="H35" s="55">
        <f t="shared" si="3"/>
        <v>0.30357142857142855</v>
      </c>
      <c r="I35" s="38">
        <f>SUM(I23:I34)</f>
        <v>1511</v>
      </c>
      <c r="J35" s="45">
        <f>SUM(J23:J34)</f>
        <v>643</v>
      </c>
      <c r="K35" s="55">
        <f t="shared" si="4"/>
        <v>0.4255459960291198</v>
      </c>
      <c r="L35" s="38">
        <f>SUM(L23:L34)</f>
        <v>1042</v>
      </c>
      <c r="M35" s="45">
        <f>SUM(M23:M34)</f>
        <v>357</v>
      </c>
      <c r="N35" s="38">
        <f>SUM(N23:N34)</f>
        <v>471</v>
      </c>
      <c r="O35" s="42">
        <f>SUM(O23:O34)</f>
        <v>294</v>
      </c>
      <c r="P35" s="55">
        <f t="shared" si="5"/>
        <v>0.6242038216560509</v>
      </c>
      <c r="Q35" s="38">
        <f>SUM(Q23:Q34)</f>
        <v>1693</v>
      </c>
      <c r="R35" s="45">
        <v>62.7</v>
      </c>
    </row>
    <row r="36" spans="1:11" ht="13.5" thickBot="1">
      <c r="A36" s="10"/>
      <c r="B36" s="4"/>
      <c r="C36" s="4"/>
      <c r="D36" s="4"/>
      <c r="E36" s="4"/>
      <c r="F36" s="10"/>
      <c r="G36" s="10"/>
      <c r="H36" s="10"/>
      <c r="I36" s="10"/>
      <c r="J36" s="10"/>
      <c r="K36" s="10"/>
    </row>
    <row r="37" spans="1:11" ht="13.5" thickBot="1">
      <c r="A37" s="67" t="s">
        <v>44</v>
      </c>
      <c r="B37" s="68"/>
      <c r="C37" s="39" t="s">
        <v>45</v>
      </c>
      <c r="D37" s="39" t="s">
        <v>46</v>
      </c>
      <c r="E37" s="39" t="s">
        <v>47</v>
      </c>
      <c r="F37" s="39" t="s">
        <v>48</v>
      </c>
      <c r="G37" s="45" t="s">
        <v>49</v>
      </c>
      <c r="H37" s="10"/>
      <c r="I37" s="103" t="s">
        <v>56</v>
      </c>
      <c r="J37" s="105"/>
      <c r="K37" s="104"/>
    </row>
    <row r="38" spans="1:11" ht="13.5" thickBot="1">
      <c r="A38" s="69" t="s">
        <v>50</v>
      </c>
      <c r="B38" s="70"/>
      <c r="C38" s="25">
        <v>511</v>
      </c>
      <c r="D38" s="25">
        <v>463</v>
      </c>
      <c r="E38" s="25">
        <v>362</v>
      </c>
      <c r="F38" s="25">
        <v>357</v>
      </c>
      <c r="G38" s="71">
        <f>SUM(C38:F38)</f>
        <v>1693</v>
      </c>
      <c r="I38" s="99">
        <v>55.96</v>
      </c>
      <c r="J38" s="100"/>
      <c r="K38" s="101"/>
    </row>
    <row r="39" spans="1:7" ht="13.5" thickBot="1">
      <c r="A39" s="72" t="s">
        <v>51</v>
      </c>
      <c r="B39" s="73"/>
      <c r="C39" s="52">
        <v>189</v>
      </c>
      <c r="D39" s="52">
        <v>218</v>
      </c>
      <c r="E39" s="52">
        <v>203</v>
      </c>
      <c r="F39" s="52">
        <v>194</v>
      </c>
      <c r="G39" s="74">
        <f>SUM(C39:F39)</f>
        <v>804</v>
      </c>
    </row>
  </sheetData>
  <sheetProtection/>
  <mergeCells count="13">
    <mergeCell ref="I38:K38"/>
    <mergeCell ref="A20:B20"/>
    <mergeCell ref="C6:D6"/>
    <mergeCell ref="I37:K37"/>
    <mergeCell ref="A3:R3"/>
    <mergeCell ref="N8:AE8"/>
    <mergeCell ref="N9:AE9"/>
    <mergeCell ref="N10:O10"/>
    <mergeCell ref="Q10:AD10"/>
    <mergeCell ref="N11:O11"/>
    <mergeCell ref="A1:R1"/>
    <mergeCell ref="A2:R2"/>
    <mergeCell ref="B4:E4"/>
  </mergeCells>
  <printOptions/>
  <pageMargins left="0.25" right="0.25" top="0.5" bottom="0.5" header="0.5" footer="0.5"/>
  <pageSetup horizontalDpi="600" verticalDpi="600" orientation="portrait" r:id="rId1"/>
  <ignoredErrors>
    <ignoredError sqref="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tdgordon</dc:creator>
  <cp:keywords/>
  <dc:description/>
  <cp:lastModifiedBy>ITAdmin</cp:lastModifiedBy>
  <cp:lastPrinted>2011-03-14T21:25:55Z</cp:lastPrinted>
  <dcterms:created xsi:type="dcterms:W3CDTF">2007-01-12T22:09:34Z</dcterms:created>
  <dcterms:modified xsi:type="dcterms:W3CDTF">2017-01-03T22:35:00Z</dcterms:modified>
  <cp:category/>
  <cp:version/>
  <cp:contentType/>
  <cp:contentStatus/>
</cp:coreProperties>
</file>