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1548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4" i="1" l="1"/>
  <c r="D34" i="1" s="1"/>
  <c r="B10" i="1"/>
  <c r="E25" i="1"/>
  <c r="E22" i="1"/>
  <c r="B17" i="1" l="1"/>
  <c r="E19" i="1"/>
  <c r="B25" i="1"/>
  <c r="D26" i="1" s="1"/>
  <c r="B22" i="1"/>
  <c r="D23" i="1" s="1"/>
  <c r="D12" i="1"/>
  <c r="D27" i="1" l="1"/>
  <c r="D31" i="1" s="1"/>
  <c r="D36" i="1" s="1"/>
  <c r="B21" i="1"/>
  <c r="B24" i="1"/>
  <c r="E29" i="1"/>
</calcChain>
</file>

<file path=xl/sharedStrings.xml><?xml version="1.0" encoding="utf-8"?>
<sst xmlns="http://schemas.openxmlformats.org/spreadsheetml/2006/main" count="32" uniqueCount="29">
  <si>
    <t>SICK DAYS</t>
  </si>
  <si>
    <t>Accumulated as of Prior Year End</t>
  </si>
  <si>
    <t>Current Year</t>
  </si>
  <si>
    <t>Days Used</t>
  </si>
  <si>
    <t>PERSONAL DAYS</t>
  </si>
  <si>
    <t xml:space="preserve">Available for Conversion or Buy-Back </t>
  </si>
  <si>
    <t>Convert to Accumulated Sick Leave</t>
  </si>
  <si>
    <t>Buy-Back at $50/day</t>
  </si>
  <si>
    <t>Available for Buy-Back</t>
  </si>
  <si>
    <t>Preliminary Accumulation less than 60 days</t>
  </si>
  <si>
    <t>BUY-BACK</t>
  </si>
  <si>
    <t xml:space="preserve">Enter Days to Buy-Back </t>
  </si>
  <si>
    <t>Preliminary Accumulation greater than 60 days</t>
  </si>
  <si>
    <t>YEAR-END</t>
  </si>
  <si>
    <t>Available for Current Year</t>
  </si>
  <si>
    <t>TOTAL LEAVE DAYS TO BUY-BACK</t>
  </si>
  <si>
    <t>Name (Print):</t>
  </si>
  <si>
    <t xml:space="preserve">PERFECT ATTENDANCE BONUS </t>
  </si>
  <si>
    <t>Personal &amp; sick leave days used</t>
  </si>
  <si>
    <t>TOTAL DUE EMPLOYEE</t>
  </si>
  <si>
    <t>LEAVE DAYS BUY-BACK AMOUNT DUE EMPLOYEE</t>
  </si>
  <si>
    <t>May Not Exceed 72</t>
  </si>
  <si>
    <t>ACCUMULATED SICK DAYS  AT YEAR-END</t>
  </si>
  <si>
    <t>Preliminary Sick Day Year-End Accumulation</t>
  </si>
  <si>
    <t>Converted Personal Leave from above</t>
  </si>
  <si>
    <t>This form is to be turned in to district office by teacher check-out. Please fill in all cells highlighed in purple.</t>
  </si>
  <si>
    <t>CERTIFIED LEAVE INCENTIVE PAY FORM</t>
  </si>
  <si>
    <t xml:space="preserve">Employee Signature:                                                                                                                  </t>
  </si>
  <si>
    <t xml:space="preserve">Date: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</si>
</sst>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66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4" borderId="4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1" fillId="0" borderId="4" xfId="0" applyFont="1" applyBorder="1" applyProtection="1"/>
    <xf numFmtId="0" fontId="0" fillId="0" borderId="4" xfId="0" applyBorder="1" applyProtection="1"/>
    <xf numFmtId="0" fontId="1" fillId="0" borderId="1" xfId="0" applyFont="1" applyBorder="1" applyProtection="1"/>
    <xf numFmtId="0" fontId="1" fillId="0" borderId="5" xfId="0" applyFont="1" applyBorder="1" applyProtection="1"/>
    <xf numFmtId="0" fontId="0" fillId="4" borderId="5" xfId="0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6" xfId="0" applyBorder="1" applyProtection="1"/>
    <xf numFmtId="0" fontId="0" fillId="4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Fill="1" applyBorder="1" applyProtection="1"/>
    <xf numFmtId="0" fontId="5" fillId="0" borderId="1" xfId="0" applyFont="1" applyFill="1" applyBorder="1" applyProtection="1"/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Protection="1"/>
    <xf numFmtId="164" fontId="5" fillId="3" borderId="3" xfId="0" applyNumberFormat="1" applyFont="1" applyFill="1" applyBorder="1" applyAlignment="1" applyProtection="1">
      <alignment horizontal="center"/>
    </xf>
    <xf numFmtId="164" fontId="1" fillId="2" borderId="3" xfId="0" applyNumberFormat="1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3" borderId="2" xfId="0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Alignment="1" applyProtection="1">
      <alignment horizontal="right"/>
    </xf>
    <xf numFmtId="0" fontId="0" fillId="0" borderId="4" xfId="0" quotePrefix="1" applyBorder="1" applyAlignment="1" applyProtection="1">
      <alignment horizontal="center"/>
    </xf>
    <xf numFmtId="0" fontId="9" fillId="0" borderId="0" xfId="0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0" fillId="0" borderId="0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45"/>
  <sheetViews>
    <sheetView tabSelected="1" zoomScaleNormal="100" workbookViewId="0">
      <selection activeCell="B4" sqref="B4:E4"/>
    </sheetView>
  </sheetViews>
  <sheetFormatPr defaultRowHeight="15" x14ac:dyDescent="0.25"/>
  <cols>
    <col min="1" max="1" width="41.7109375" style="1" customWidth="1"/>
    <col min="2" max="2" width="10.85546875" style="7" customWidth="1"/>
    <col min="3" max="3" width="21" style="1" customWidth="1"/>
    <col min="4" max="4" width="15.140625" style="7" customWidth="1"/>
    <col min="5" max="5" width="16.140625" style="7" customWidth="1"/>
    <col min="6" max="16384" width="9.140625" style="1"/>
  </cols>
  <sheetData>
    <row r="1" spans="1:5" ht="21" x14ac:dyDescent="0.35">
      <c r="A1" s="55" t="s">
        <v>26</v>
      </c>
      <c r="B1" s="56"/>
      <c r="C1" s="56"/>
      <c r="D1" s="56"/>
      <c r="E1" s="57"/>
    </row>
    <row r="2" spans="1:5" x14ac:dyDescent="0.25">
      <c r="A2" s="59" t="s">
        <v>25</v>
      </c>
      <c r="B2" s="60"/>
      <c r="C2" s="60"/>
      <c r="D2" s="60"/>
      <c r="E2" s="61"/>
    </row>
    <row r="3" spans="1:5" x14ac:dyDescent="0.25">
      <c r="A3" s="3"/>
      <c r="B3" s="12"/>
      <c r="C3" s="4"/>
      <c r="D3" s="12"/>
      <c r="E3" s="12"/>
    </row>
    <row r="4" spans="1:5" ht="18.75" x14ac:dyDescent="0.3">
      <c r="A4" s="62" t="s">
        <v>16</v>
      </c>
      <c r="B4" s="58"/>
      <c r="C4" s="58"/>
      <c r="D4" s="58"/>
      <c r="E4" s="58"/>
    </row>
    <row r="5" spans="1:5" x14ac:dyDescent="0.25">
      <c r="A5" s="38"/>
      <c r="B5" s="46"/>
      <c r="C5" s="46"/>
      <c r="D5" s="46"/>
      <c r="E5" s="46"/>
    </row>
    <row r="6" spans="1:5" x14ac:dyDescent="0.25">
      <c r="A6" s="3"/>
      <c r="B6" s="8"/>
      <c r="C6" s="3"/>
      <c r="D6" s="25" t="s">
        <v>10</v>
      </c>
      <c r="E6" s="25" t="s">
        <v>13</v>
      </c>
    </row>
    <row r="7" spans="1:5" ht="15.75" x14ac:dyDescent="0.25">
      <c r="A7" s="21" t="s">
        <v>4</v>
      </c>
      <c r="B7" s="8"/>
      <c r="C7" s="3"/>
      <c r="D7" s="22"/>
      <c r="E7" s="22"/>
    </row>
    <row r="8" spans="1:5" x14ac:dyDescent="0.25">
      <c r="A8" s="5" t="s">
        <v>14</v>
      </c>
      <c r="B8" s="26">
        <v>4</v>
      </c>
      <c r="C8" s="3"/>
      <c r="D8" s="22"/>
      <c r="E8" s="22"/>
    </row>
    <row r="9" spans="1:5" x14ac:dyDescent="0.25">
      <c r="A9" s="5" t="s">
        <v>3</v>
      </c>
      <c r="B9" s="9">
        <v>0</v>
      </c>
      <c r="C9" s="3"/>
      <c r="D9" s="22"/>
      <c r="E9" s="22"/>
    </row>
    <row r="10" spans="1:5" x14ac:dyDescent="0.25">
      <c r="A10" s="5" t="s">
        <v>5</v>
      </c>
      <c r="B10" s="25">
        <f>B8-B9</f>
        <v>4</v>
      </c>
      <c r="C10" s="3"/>
      <c r="D10" s="22"/>
      <c r="E10" s="22"/>
    </row>
    <row r="11" spans="1:5" x14ac:dyDescent="0.25">
      <c r="A11" s="23" t="s">
        <v>6</v>
      </c>
      <c r="B11" s="24">
        <v>0</v>
      </c>
      <c r="C11" s="3"/>
      <c r="D11" s="22"/>
      <c r="E11" s="22"/>
    </row>
    <row r="12" spans="1:5" x14ac:dyDescent="0.25">
      <c r="A12" s="5" t="s">
        <v>7</v>
      </c>
      <c r="B12" s="13"/>
      <c r="C12" s="6"/>
      <c r="D12" s="25">
        <f>B10-B11</f>
        <v>4</v>
      </c>
      <c r="E12" s="26">
        <v>0</v>
      </c>
    </row>
    <row r="13" spans="1:5" x14ac:dyDescent="0.25">
      <c r="A13" s="3"/>
      <c r="B13" s="8"/>
      <c r="C13" s="3"/>
      <c r="D13" s="22"/>
      <c r="E13" s="22"/>
    </row>
    <row r="14" spans="1:5" ht="15.75" x14ac:dyDescent="0.25">
      <c r="A14" s="21" t="s">
        <v>0</v>
      </c>
      <c r="B14" s="8"/>
      <c r="C14" s="3"/>
      <c r="D14" s="22"/>
      <c r="E14" s="22"/>
    </row>
    <row r="15" spans="1:5" x14ac:dyDescent="0.25">
      <c r="A15" s="17" t="s">
        <v>1</v>
      </c>
      <c r="B15" s="9">
        <v>0</v>
      </c>
      <c r="C15" s="3"/>
      <c r="D15" s="22"/>
      <c r="E15" s="22"/>
    </row>
    <row r="16" spans="1:5" x14ac:dyDescent="0.25">
      <c r="A16" s="5" t="s">
        <v>2</v>
      </c>
      <c r="B16" s="26">
        <v>10</v>
      </c>
      <c r="C16" s="3"/>
      <c r="D16" s="22"/>
      <c r="E16" s="22"/>
    </row>
    <row r="17" spans="1:5" x14ac:dyDescent="0.25">
      <c r="A17" s="5" t="s">
        <v>24</v>
      </c>
      <c r="B17" s="25">
        <f>B11</f>
        <v>0</v>
      </c>
      <c r="C17" s="3"/>
      <c r="D17" s="22"/>
      <c r="E17" s="22"/>
    </row>
    <row r="18" spans="1:5" x14ac:dyDescent="0.25">
      <c r="A18" s="23" t="s">
        <v>3</v>
      </c>
      <c r="B18" s="24">
        <v>0</v>
      </c>
      <c r="C18" s="3"/>
      <c r="D18" s="22"/>
      <c r="E18" s="22"/>
    </row>
    <row r="19" spans="1:5" x14ac:dyDescent="0.25">
      <c r="A19" s="5" t="s">
        <v>23</v>
      </c>
      <c r="B19" s="13"/>
      <c r="C19" s="6"/>
      <c r="D19" s="26"/>
      <c r="E19" s="25">
        <f>SUM(B15:B17)-B18</f>
        <v>10</v>
      </c>
    </row>
    <row r="20" spans="1:5" x14ac:dyDescent="0.25">
      <c r="A20" s="3"/>
      <c r="B20" s="8"/>
      <c r="C20" s="3"/>
      <c r="D20" s="13"/>
      <c r="E20" s="13"/>
    </row>
    <row r="21" spans="1:5" x14ac:dyDescent="0.25">
      <c r="A21" s="16" t="s">
        <v>9</v>
      </c>
      <c r="B21" s="52" t="str">
        <f>IF(E19&lt;60,"Complete This Section Cannot be Greater than Available Buy Back","Not Applicable Enter 0")</f>
        <v>Complete This Section Cannot be Greater than Available Buy Back</v>
      </c>
      <c r="C21" s="53"/>
      <c r="D21" s="53"/>
      <c r="E21" s="54"/>
    </row>
    <row r="22" spans="1:5" x14ac:dyDescent="0.25">
      <c r="A22" s="39" t="s">
        <v>8</v>
      </c>
      <c r="B22" s="11">
        <f>IF(B18&lt;6,6-B18,N/A)</f>
        <v>6</v>
      </c>
      <c r="C22" s="19" t="s">
        <v>11</v>
      </c>
      <c r="D22" s="20">
        <v>0</v>
      </c>
      <c r="E22" s="40">
        <f>-D22</f>
        <v>0</v>
      </c>
    </row>
    <row r="23" spans="1:5" x14ac:dyDescent="0.25">
      <c r="A23" s="3"/>
      <c r="B23" s="8"/>
      <c r="C23" s="3"/>
      <c r="D23" s="15" t="str">
        <f>IF(D22&gt;B22,"Amount is Too High","")</f>
        <v/>
      </c>
      <c r="E23" s="8"/>
    </row>
    <row r="24" spans="1:5" x14ac:dyDescent="0.25">
      <c r="A24" s="16" t="s">
        <v>12</v>
      </c>
      <c r="B24" s="52" t="str">
        <f>IF(E19&gt;=60,"Complete This Section Cannot be Greater than Available Buy Back","Not Applicable Enter 0")</f>
        <v>Not Applicable Enter 0</v>
      </c>
      <c r="C24" s="53"/>
      <c r="D24" s="53"/>
      <c r="E24" s="54"/>
    </row>
    <row r="25" spans="1:5" x14ac:dyDescent="0.25">
      <c r="A25" s="39" t="s">
        <v>8</v>
      </c>
      <c r="B25" s="11">
        <f>B16-B18</f>
        <v>10</v>
      </c>
      <c r="C25" s="19" t="s">
        <v>11</v>
      </c>
      <c r="D25" s="20">
        <v>0</v>
      </c>
      <c r="E25" s="40">
        <f>-D25</f>
        <v>0</v>
      </c>
    </row>
    <row r="26" spans="1:5" x14ac:dyDescent="0.25">
      <c r="A26" s="3"/>
      <c r="B26" s="8"/>
      <c r="C26" s="3"/>
      <c r="D26" s="15" t="str">
        <f>IF(D25&gt;B25,"Amount is Too High","")</f>
        <v/>
      </c>
      <c r="E26" s="8"/>
    </row>
    <row r="27" spans="1:5" x14ac:dyDescent="0.25">
      <c r="A27" s="18" t="s">
        <v>15</v>
      </c>
      <c r="B27" s="36"/>
      <c r="C27" s="37"/>
      <c r="D27" s="11">
        <f>SUM(D12:D26)</f>
        <v>4</v>
      </c>
      <c r="E27" s="10"/>
    </row>
    <row r="28" spans="1:5" x14ac:dyDescent="0.25">
      <c r="A28" s="3"/>
      <c r="B28" s="8"/>
      <c r="C28" s="3"/>
      <c r="D28" s="8"/>
      <c r="E28" s="8"/>
    </row>
    <row r="29" spans="1:5" ht="15" customHeight="1" x14ac:dyDescent="0.25">
      <c r="A29" s="18" t="s">
        <v>22</v>
      </c>
      <c r="B29" s="13"/>
      <c r="C29" s="50" t="s">
        <v>21</v>
      </c>
      <c r="D29" s="51"/>
      <c r="E29" s="11">
        <f>IF(SUM(E11:E27)&gt;72,"EXCEEDS 72",SUM(E11:E27))</f>
        <v>10</v>
      </c>
    </row>
    <row r="30" spans="1:5" x14ac:dyDescent="0.25">
      <c r="A30" s="4"/>
      <c r="B30" s="12"/>
      <c r="C30" s="4"/>
      <c r="D30" s="12"/>
      <c r="E30" s="10"/>
    </row>
    <row r="31" spans="1:5" s="2" customFormat="1" x14ac:dyDescent="0.25">
      <c r="A31" s="18" t="s">
        <v>20</v>
      </c>
      <c r="B31" s="13"/>
      <c r="C31" s="6"/>
      <c r="D31" s="32">
        <f>D27*50</f>
        <v>200</v>
      </c>
      <c r="E31" s="10"/>
    </row>
    <row r="32" spans="1:5" s="2" customFormat="1" x14ac:dyDescent="0.25">
      <c r="A32" s="4"/>
      <c r="B32" s="12"/>
      <c r="C32" s="4"/>
      <c r="D32" s="12"/>
      <c r="E32" s="10"/>
    </row>
    <row r="33" spans="1:5" s="2" customFormat="1" x14ac:dyDescent="0.25">
      <c r="A33" s="47" t="s">
        <v>17</v>
      </c>
      <c r="B33" s="48"/>
      <c r="C33" s="48"/>
      <c r="D33" s="49"/>
      <c r="E33" s="10"/>
    </row>
    <row r="34" spans="1:5" s="2" customFormat="1" x14ac:dyDescent="0.25">
      <c r="A34" s="33" t="s">
        <v>18</v>
      </c>
      <c r="B34" s="34">
        <f>B9+B18</f>
        <v>0</v>
      </c>
      <c r="C34" s="27"/>
      <c r="D34" s="35">
        <f>IF(B34=0,500,IF(B34&lt;=2,500,0))</f>
        <v>500</v>
      </c>
      <c r="E34" s="10"/>
    </row>
    <row r="35" spans="1:5" s="2" customFormat="1" x14ac:dyDescent="0.25">
      <c r="A35" s="4"/>
      <c r="B35" s="12"/>
      <c r="C35" s="4"/>
      <c r="D35" s="12"/>
      <c r="E35" s="10"/>
    </row>
    <row r="36" spans="1:5" s="2" customFormat="1" ht="18.75" x14ac:dyDescent="0.3">
      <c r="A36" s="28" t="s">
        <v>19</v>
      </c>
      <c r="B36" s="29"/>
      <c r="C36" s="30"/>
      <c r="D36" s="31">
        <f>SUM(D31:D34)</f>
        <v>700</v>
      </c>
      <c r="E36" s="10"/>
    </row>
    <row r="37" spans="1:5" s="2" customFormat="1" x14ac:dyDescent="0.25">
      <c r="A37" s="4"/>
      <c r="B37" s="12"/>
      <c r="C37" s="4"/>
      <c r="D37" s="12"/>
      <c r="E37" s="10"/>
    </row>
    <row r="38" spans="1:5" s="2" customFormat="1" x14ac:dyDescent="0.25">
      <c r="A38" s="4"/>
      <c r="B38" s="12"/>
      <c r="C38" s="4"/>
      <c r="D38" s="12"/>
      <c r="E38" s="10"/>
    </row>
    <row r="39" spans="1:5" s="2" customFormat="1" x14ac:dyDescent="0.25">
      <c r="A39" s="4"/>
      <c r="B39" s="12"/>
      <c r="C39" s="4"/>
      <c r="D39" s="12"/>
      <c r="E39" s="10"/>
    </row>
    <row r="40" spans="1:5" s="2" customFormat="1" ht="18.75" x14ac:dyDescent="0.3">
      <c r="A40" s="41" t="s">
        <v>27</v>
      </c>
      <c r="B40" s="42"/>
      <c r="C40" s="43"/>
      <c r="D40" s="42"/>
      <c r="E40" s="42"/>
    </row>
    <row r="41" spans="1:5" ht="18.75" x14ac:dyDescent="0.3">
      <c r="A41" s="14"/>
      <c r="B41" s="8"/>
      <c r="C41" s="3"/>
      <c r="D41" s="8"/>
      <c r="E41" s="8"/>
    </row>
    <row r="42" spans="1:5" ht="18.75" x14ac:dyDescent="0.3">
      <c r="A42" s="41" t="s">
        <v>28</v>
      </c>
      <c r="B42" s="42"/>
      <c r="C42" s="44"/>
      <c r="D42" s="45"/>
      <c r="E42" s="45"/>
    </row>
    <row r="43" spans="1:5" x14ac:dyDescent="0.25">
      <c r="A43" s="3"/>
      <c r="B43" s="8"/>
      <c r="C43" s="3"/>
      <c r="D43" s="8"/>
      <c r="E43" s="8"/>
    </row>
    <row r="44" spans="1:5" x14ac:dyDescent="0.25">
      <c r="A44" s="3"/>
      <c r="B44" s="8"/>
      <c r="C44" s="3"/>
      <c r="D44" s="8"/>
      <c r="E44" s="8"/>
    </row>
    <row r="45" spans="1:5" x14ac:dyDescent="0.25">
      <c r="A45" s="3"/>
      <c r="B45" s="8"/>
      <c r="C45" s="3"/>
      <c r="D45" s="8"/>
      <c r="E45" s="8"/>
    </row>
  </sheetData>
  <sheetProtection password="C4FB" sheet="1" objects="1" scenarios="1" selectLockedCells="1"/>
  <mergeCells count="7">
    <mergeCell ref="A33:D33"/>
    <mergeCell ref="C29:D29"/>
    <mergeCell ref="B21:E21"/>
    <mergeCell ref="B24:E24"/>
    <mergeCell ref="A1:E1"/>
    <mergeCell ref="B4:E4"/>
    <mergeCell ref="A2:E2"/>
  </mergeCells>
  <pageMargins left="0.25" right="0.2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 Kay Voorhees</dc:creator>
  <cp:lastModifiedBy>Admin</cp:lastModifiedBy>
  <cp:lastPrinted>2020-05-19T18:47:21Z</cp:lastPrinted>
  <dcterms:created xsi:type="dcterms:W3CDTF">2012-05-17T12:37:04Z</dcterms:created>
  <dcterms:modified xsi:type="dcterms:W3CDTF">2020-05-19T19:23:31Z</dcterms:modified>
</cp:coreProperties>
</file>