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hayer\Desktop\Clients\Newman Crows Landing USD\Year 23 2020-2021\Form 470\WAN RFP\"/>
    </mc:Choice>
  </mc:AlternateContent>
  <bookViews>
    <workbookView xWindow="0" yWindow="0" windowWidth="17250" windowHeight="5940" firstSheet="2" activeTab="2"/>
  </bookViews>
  <sheets>
    <sheet name="Equipment Pricing Attachment" sheetId="2" state="hidden" r:id="rId1"/>
    <sheet name="Services Pricing Attachment" sheetId="4" state="hidden" r:id="rId2"/>
    <sheet name="WAN Pricing Worksheet" sheetId="29" r:id="rId3"/>
    <sheet name="Sheet3" sheetId="3" state="hidden" r:id="rId4"/>
    <sheet name="Internet Access Pricing" sheetId="28" state="hidden" r:id="rId5"/>
  </sheets>
  <definedNames>
    <definedName name="_xlnm.Print_Area" localSheetId="0">'Equipment Pricing Attachment'!$A$1:$K$33</definedName>
    <definedName name="_xlnm.Print_Area" localSheetId="1">'Services Pricing Attachment'!$A$1:$J$32</definedName>
    <definedName name="rd">#REF!</definedName>
  </definedNames>
  <calcPr calcId="152511"/>
</workbook>
</file>

<file path=xl/calcChain.xml><?xml version="1.0" encoding="utf-8"?>
<calcChain xmlns="http://schemas.openxmlformats.org/spreadsheetml/2006/main">
  <c r="K25" i="29" l="1"/>
  <c r="J25" i="29"/>
  <c r="I25" i="29"/>
  <c r="K26" i="29" s="1"/>
  <c r="H25" i="29"/>
  <c r="G25" i="29"/>
  <c r="F25" i="29"/>
  <c r="E25" i="29"/>
  <c r="D25" i="29"/>
  <c r="C25" i="29"/>
  <c r="K41" i="29"/>
  <c r="J41" i="29"/>
  <c r="I41" i="29"/>
  <c r="H41" i="29"/>
  <c r="G41" i="29"/>
  <c r="F41" i="29"/>
  <c r="D41" i="29"/>
  <c r="E41" i="29"/>
  <c r="C41" i="29"/>
  <c r="H26" i="29" l="1"/>
  <c r="K42" i="29"/>
  <c r="E26" i="29"/>
  <c r="H42" i="29"/>
  <c r="E42" i="29"/>
  <c r="G30" i="28" l="1"/>
  <c r="G31" i="28" s="1"/>
  <c r="F30" i="28"/>
  <c r="I30" i="28" s="1"/>
  <c r="I31" i="28" s="1"/>
  <c r="K30" i="28"/>
  <c r="K31" i="28" s="1"/>
  <c r="G23" i="28"/>
  <c r="G24" i="28" s="1"/>
  <c r="F23" i="28"/>
  <c r="I23" i="28" s="1"/>
  <c r="I24" i="28" s="1"/>
  <c r="K23" i="28"/>
  <c r="K24" i="28"/>
  <c r="G16" i="28"/>
  <c r="G17" i="28" s="1"/>
  <c r="F16" i="28"/>
  <c r="I16" i="28" s="1"/>
  <c r="I17" i="28" s="1"/>
  <c r="F24" i="28"/>
  <c r="G9" i="28"/>
  <c r="G10" i="28" s="1"/>
  <c r="F9" i="28"/>
  <c r="F10" i="28" s="1"/>
  <c r="K9" i="28"/>
  <c r="K10" i="28" s="1"/>
  <c r="E10" i="4"/>
  <c r="F10" i="4" s="1"/>
  <c r="E11" i="4"/>
  <c r="F11" i="4" s="1"/>
  <c r="E9" i="4"/>
  <c r="F9" i="4" s="1"/>
  <c r="E8" i="4"/>
  <c r="F8" i="4" s="1"/>
  <c r="F9" i="2"/>
  <c r="G9" i="2"/>
  <c r="K9" i="2" s="1"/>
  <c r="F8" i="2"/>
  <c r="G8" i="2" s="1"/>
  <c r="I9" i="28"/>
  <c r="I10" i="28" s="1"/>
  <c r="I9" i="2"/>
  <c r="J10" i="4" l="1"/>
  <c r="H10" i="4"/>
  <c r="H9" i="4"/>
  <c r="J9" i="4"/>
  <c r="H11" i="4"/>
  <c r="J11" i="4"/>
  <c r="H8" i="4"/>
  <c r="H30" i="4" s="1"/>
  <c r="H32" i="4" s="1"/>
  <c r="J8" i="4"/>
  <c r="J30" i="4" s="1"/>
  <c r="J32" i="4" s="1"/>
  <c r="F30" i="4"/>
  <c r="F32" i="4" s="1"/>
  <c r="K8" i="2"/>
  <c r="K30" i="2" s="1"/>
  <c r="K33" i="2" s="1"/>
  <c r="I8" i="2"/>
  <c r="I30" i="2" s="1"/>
  <c r="I33" i="2" s="1"/>
  <c r="G30" i="2"/>
  <c r="G33" i="2" s="1"/>
  <c r="K16" i="28"/>
  <c r="K17" i="28" s="1"/>
  <c r="F31" i="28"/>
  <c r="F17" i="28"/>
</calcChain>
</file>

<file path=xl/sharedStrings.xml><?xml version="1.0" encoding="utf-8"?>
<sst xmlns="http://schemas.openxmlformats.org/spreadsheetml/2006/main" count="164" uniqueCount="73">
  <si>
    <t>Manufactuer's Part Number</t>
  </si>
  <si>
    <t>Service Description:</t>
  </si>
  <si>
    <t>Unit List Price</t>
  </si>
  <si>
    <t>Discount</t>
  </si>
  <si>
    <t>Percentage E-Rate Eligible</t>
  </si>
  <si>
    <t>Qty</t>
  </si>
  <si>
    <t xml:space="preserve"> </t>
  </si>
  <si>
    <t>Discounted Unit Cost</t>
  </si>
  <si>
    <t>Surge Protector</t>
  </si>
  <si>
    <t>Face Plates</t>
  </si>
  <si>
    <t>Total E-rate Discounted Cost</t>
  </si>
  <si>
    <t xml:space="preserve"> Subtotal Equipment</t>
  </si>
  <si>
    <t xml:space="preserve"> Sales Tax</t>
  </si>
  <si>
    <t xml:space="preserve"> Installation Charges</t>
  </si>
  <si>
    <t xml:space="preserve"> Grand Total</t>
  </si>
  <si>
    <t>Extended Total Before E-rate Discount</t>
  </si>
  <si>
    <t xml:space="preserve"> Total E-Rate Ineligible Cost</t>
  </si>
  <si>
    <t>Percentage E-Rate Ineligible</t>
  </si>
  <si>
    <t>Service Provider Name:_______________________________________</t>
  </si>
  <si>
    <t>SPIN #:_______________________________________________</t>
  </si>
  <si>
    <t>Date of Proposal:_____________________________________________</t>
  </si>
  <si>
    <t>Total E-rate Eligible Cost</t>
  </si>
  <si>
    <t>Teacher Websites</t>
  </si>
  <si>
    <t>District Website Hosting</t>
  </si>
  <si>
    <t>Training</t>
  </si>
  <si>
    <t>Website Design Services</t>
  </si>
  <si>
    <t>GRAND TOTAL</t>
  </si>
  <si>
    <t>Total Products and Services</t>
  </si>
  <si>
    <t>Sales Tax</t>
  </si>
  <si>
    <t>Bandwidth</t>
  </si>
  <si>
    <t>Monthly
Recurring 
Cost</t>
  </si>
  <si>
    <t>FCC Registration #_____________________________________</t>
  </si>
  <si>
    <t>District Name:_______________________________________________</t>
  </si>
  <si>
    <t>Billed Entity #:________________________________________</t>
  </si>
  <si>
    <t>470#:_______________________________________________________</t>
  </si>
  <si>
    <t>Bid/RFP#:____________________________________________</t>
  </si>
  <si>
    <t>Location</t>
  </si>
  <si>
    <t>One-time Installation Cost</t>
  </si>
  <si>
    <t>ANNUAL Extended Total Before E-rate Discount</t>
  </si>
  <si>
    <t>5-YEAR Extended Total Before E-rate Discount</t>
  </si>
  <si>
    <t>ANNUAL Total E-rate Discounted Cost</t>
  </si>
  <si>
    <t>ANNUAL Total E-Rate Ineligible Cost</t>
  </si>
  <si>
    <t>Service Provider Name:</t>
  </si>
  <si>
    <t>Date of Proposal:</t>
  </si>
  <si>
    <t>SPIN #:</t>
  </si>
  <si>
    <t>FCC Registration #:</t>
  </si>
  <si>
    <t>Total Cost at 10Mbps</t>
  </si>
  <si>
    <t>Total Cost at 20Mbps</t>
  </si>
  <si>
    <t>Total Cost at 45Mbps</t>
  </si>
  <si>
    <t>Total Cost at 50Mbps</t>
  </si>
  <si>
    <t>District Name: Institute for the Redesign of Learning</t>
  </si>
  <si>
    <t>470#: 573760001270664</t>
  </si>
  <si>
    <t>Billed Entity #: 16047911</t>
  </si>
  <si>
    <t>INTERNET WITH ONE-TIME INSTALLATION CHARGES</t>
  </si>
  <si>
    <t>Bid/RFP#: 15/16 WAN E-RATE</t>
  </si>
  <si>
    <t xml:space="preserve">District Name: </t>
  </si>
  <si>
    <t xml:space="preserve">Billed Entity #: </t>
  </si>
  <si>
    <t xml:space="preserve">470#: </t>
  </si>
  <si>
    <t xml:space="preserve">Bid/RFP#: </t>
  </si>
  <si>
    <t>Due date of Proposal:</t>
  </si>
  <si>
    <t>ADDRESSS</t>
  </si>
  <si>
    <t xml:space="preserve">SITE NAME </t>
  </si>
  <si>
    <t>XX Gbps</t>
  </si>
  <si>
    <t>MRC</t>
  </si>
  <si>
    <t>OTC</t>
  </si>
  <si>
    <t>TAXES/SURCHARGES</t>
  </si>
  <si>
    <t>TOTALS</t>
  </si>
  <si>
    <t>60 - Month Term</t>
  </si>
  <si>
    <t>GRAND TOTAL 
(60 -Months of MRC and Taxes/surchages + One-Time Cost)</t>
  </si>
  <si>
    <t>WIDE AREA NETWORK PRICING WORKSHEET</t>
  </si>
  <si>
    <t>36 - Month Term</t>
  </si>
  <si>
    <t>GRAND TOTAL 
(36 -Months of MRC and Taxes/surchages + One-Time Cost)</t>
  </si>
  <si>
    <t>What % of your solution is E-Rate eligible before discount?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</si>
</sst>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44" fontId="16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NumberFormat="1"/>
    <xf numFmtId="9" fontId="0" fillId="0" borderId="0" xfId="0" applyNumberFormat="1"/>
    <xf numFmtId="164" fontId="0" fillId="0" borderId="0" xfId="0" applyNumberFormat="1"/>
    <xf numFmtId="9" fontId="4" fillId="0" borderId="0" xfId="0" applyNumberFormat="1" applyFont="1"/>
    <xf numFmtId="164" fontId="4" fillId="0" borderId="0" xfId="0" applyNumberFormat="1" applyFont="1"/>
    <xf numFmtId="1" fontId="0" fillId="0" borderId="0" xfId="0" applyNumberFormat="1" applyAlignment="1">
      <alignment horizontal="center"/>
    </xf>
    <xf numFmtId="9" fontId="5" fillId="0" borderId="0" xfId="0" applyNumberFormat="1" applyFont="1"/>
    <xf numFmtId="0" fontId="6" fillId="0" borderId="0" xfId="0" applyFont="1"/>
    <xf numFmtId="164" fontId="1" fillId="3" borderId="1" xfId="0" applyNumberFormat="1" applyFont="1" applyFill="1" applyBorder="1"/>
    <xf numFmtId="9" fontId="7" fillId="3" borderId="1" xfId="0" applyNumberFormat="1" applyFont="1" applyFill="1" applyBorder="1" applyAlignment="1">
      <alignment horizontal="center" wrapText="1"/>
    </xf>
    <xf numFmtId="1" fontId="3" fillId="4" borderId="1" xfId="0" applyNumberFormat="1" applyFont="1" applyFill="1" applyBorder="1" applyAlignment="1" applyProtection="1">
      <alignment horizontal="center" wrapText="1"/>
      <protection locked="0"/>
    </xf>
    <xf numFmtId="164" fontId="3" fillId="4" borderId="1" xfId="0" applyNumberFormat="1" applyFont="1" applyFill="1" applyBorder="1" applyAlignment="1" applyProtection="1">
      <alignment horizontal="center" wrapText="1"/>
      <protection locked="0"/>
    </xf>
    <xf numFmtId="9" fontId="3" fillId="4" borderId="1" xfId="0" applyNumberFormat="1" applyFont="1" applyFill="1" applyBorder="1" applyAlignment="1" applyProtection="1">
      <alignment horizontal="center" wrapText="1"/>
      <protection locked="0"/>
    </xf>
    <xf numFmtId="9" fontId="8" fillId="4" borderId="1" xfId="0" applyNumberFormat="1" applyFont="1" applyFill="1" applyBorder="1" applyAlignment="1" applyProtection="1">
      <alignment horizontal="center" wrapText="1"/>
      <protection locked="0"/>
    </xf>
    <xf numFmtId="164" fontId="8" fillId="4" borderId="1" xfId="0" applyNumberFormat="1" applyFont="1" applyFill="1" applyBorder="1" applyAlignment="1" applyProtection="1">
      <alignment horizontal="center" wrapText="1"/>
      <protection locked="0"/>
    </xf>
    <xf numFmtId="9" fontId="9" fillId="4" borderId="1" xfId="0" applyNumberFormat="1" applyFont="1" applyFill="1" applyBorder="1" applyAlignment="1" applyProtection="1">
      <alignment horizontal="center" wrapText="1"/>
      <protection locked="0"/>
    </xf>
    <xf numFmtId="4" fontId="9" fillId="4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/>
    <xf numFmtId="0" fontId="0" fillId="5" borderId="0" xfId="0" applyNumberFormat="1" applyFill="1"/>
    <xf numFmtId="1" fontId="0" fillId="5" borderId="0" xfId="0" applyNumberFormat="1" applyFill="1" applyAlignment="1">
      <alignment horizontal="center"/>
    </xf>
    <xf numFmtId="164" fontId="0" fillId="5" borderId="0" xfId="0" applyNumberFormat="1" applyFill="1"/>
    <xf numFmtId="9" fontId="0" fillId="5" borderId="0" xfId="0" applyNumberFormat="1" applyFill="1"/>
    <xf numFmtId="9" fontId="5" fillId="5" borderId="0" xfId="0" applyNumberFormat="1" applyFont="1" applyFill="1"/>
    <xf numFmtId="9" fontId="4" fillId="5" borderId="0" xfId="0" applyNumberFormat="1" applyFont="1" applyFill="1"/>
    <xf numFmtId="164" fontId="4" fillId="5" borderId="0" xfId="0" applyNumberFormat="1" applyFont="1" applyFill="1"/>
    <xf numFmtId="1" fontId="6" fillId="5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/>
    <xf numFmtId="164" fontId="6" fillId="5" borderId="1" xfId="0" applyNumberFormat="1" applyFont="1" applyFill="1" applyBorder="1" applyAlignment="1"/>
    <xf numFmtId="9" fontId="10" fillId="5" borderId="1" xfId="0" applyNumberFormat="1" applyFont="1" applyFill="1" applyBorder="1" applyAlignment="1">
      <alignment horizontal="center"/>
    </xf>
    <xf numFmtId="164" fontId="10" fillId="5" borderId="1" xfId="0" applyNumberFormat="1" applyFont="1" applyFill="1" applyBorder="1"/>
    <xf numFmtId="9" fontId="11" fillId="5" borderId="1" xfId="0" applyNumberFormat="1" applyFont="1" applyFill="1" applyBorder="1" applyAlignment="1">
      <alignment horizontal="center"/>
    </xf>
    <xf numFmtId="4" fontId="11" fillId="5" borderId="1" xfId="0" applyNumberFormat="1" applyFont="1" applyFill="1" applyBorder="1"/>
    <xf numFmtId="164" fontId="0" fillId="5" borderId="1" xfId="0" applyNumberFormat="1" applyFill="1" applyBorder="1"/>
    <xf numFmtId="9" fontId="12" fillId="5" borderId="1" xfId="0" applyNumberFormat="1" applyFont="1" applyFill="1" applyBorder="1" applyAlignment="1">
      <alignment horizontal="center" wrapText="1"/>
    </xf>
    <xf numFmtId="9" fontId="13" fillId="5" borderId="1" xfId="0" applyNumberFormat="1" applyFont="1" applyFill="1" applyBorder="1" applyAlignment="1">
      <alignment horizontal="center" wrapText="1"/>
    </xf>
    <xf numFmtId="164" fontId="13" fillId="5" borderId="1" xfId="0" applyNumberFormat="1" applyFont="1" applyFill="1" applyBorder="1" applyAlignment="1"/>
    <xf numFmtId="0" fontId="3" fillId="4" borderId="1" xfId="0" applyNumberFormat="1" applyFont="1" applyFill="1" applyBorder="1" applyAlignment="1" applyProtection="1">
      <alignment horizontal="center" wrapText="1"/>
      <protection locked="0"/>
    </xf>
    <xf numFmtId="9" fontId="6" fillId="5" borderId="1" xfId="0" applyNumberFormat="1" applyFon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left" wrapText="1"/>
    </xf>
    <xf numFmtId="164" fontId="11" fillId="5" borderId="1" xfId="0" applyNumberFormat="1" applyFont="1" applyFill="1" applyBorder="1"/>
    <xf numFmtId="0" fontId="0" fillId="5" borderId="0" xfId="0" applyNumberFormat="1" applyFill="1" applyProtection="1"/>
    <xf numFmtId="1" fontId="0" fillId="5" borderId="0" xfId="0" applyNumberFormat="1" applyFill="1" applyAlignment="1" applyProtection="1">
      <alignment horizontal="center"/>
    </xf>
    <xf numFmtId="164" fontId="0" fillId="5" borderId="0" xfId="0" applyNumberFormat="1" applyFill="1" applyProtection="1"/>
    <xf numFmtId="9" fontId="0" fillId="5" borderId="0" xfId="0" applyNumberFormat="1" applyFill="1" applyProtection="1"/>
    <xf numFmtId="9" fontId="5" fillId="5" borderId="0" xfId="0" applyNumberFormat="1" applyFont="1" applyFill="1" applyProtection="1"/>
    <xf numFmtId="9" fontId="4" fillId="5" borderId="0" xfId="0" applyNumberFormat="1" applyFont="1" applyFill="1" applyProtection="1"/>
    <xf numFmtId="164" fontId="4" fillId="5" borderId="0" xfId="0" applyNumberFormat="1" applyFont="1" applyFill="1" applyProtection="1"/>
    <xf numFmtId="0" fontId="0" fillId="0" borderId="0" xfId="0" applyProtection="1"/>
    <xf numFmtId="0" fontId="3" fillId="4" borderId="1" xfId="0" applyNumberFormat="1" applyFont="1" applyFill="1" applyBorder="1" applyAlignment="1" applyProtection="1">
      <alignment horizontal="center" wrapText="1"/>
    </xf>
    <xf numFmtId="1" fontId="3" fillId="4" borderId="1" xfId="0" applyNumberFormat="1" applyFont="1" applyFill="1" applyBorder="1" applyAlignment="1" applyProtection="1">
      <alignment horizontal="center" wrapText="1"/>
    </xf>
    <xf numFmtId="164" fontId="3" fillId="4" borderId="1" xfId="0" applyNumberFormat="1" applyFont="1" applyFill="1" applyBorder="1" applyAlignment="1" applyProtection="1">
      <alignment horizontal="center" wrapText="1"/>
    </xf>
    <xf numFmtId="9" fontId="3" fillId="4" borderId="1" xfId="0" applyNumberFormat="1" applyFont="1" applyFill="1" applyBorder="1" applyAlignment="1" applyProtection="1">
      <alignment horizontal="center" wrapText="1"/>
    </xf>
    <xf numFmtId="9" fontId="8" fillId="4" borderId="1" xfId="0" applyNumberFormat="1" applyFont="1" applyFill="1" applyBorder="1" applyAlignment="1" applyProtection="1">
      <alignment horizontal="center" wrapText="1"/>
    </xf>
    <xf numFmtId="164" fontId="8" fillId="4" borderId="1" xfId="0" applyNumberFormat="1" applyFont="1" applyFill="1" applyBorder="1" applyAlignment="1" applyProtection="1">
      <alignment horizontal="center" wrapText="1"/>
    </xf>
    <xf numFmtId="9" fontId="9" fillId="4" borderId="1" xfId="0" applyNumberFormat="1" applyFont="1" applyFill="1" applyBorder="1" applyAlignment="1" applyProtection="1">
      <alignment horizontal="center" wrapText="1"/>
    </xf>
    <xf numFmtId="4" fontId="9" fillId="4" borderId="1" xfId="0" applyNumberFormat="1" applyFont="1" applyFill="1" applyBorder="1" applyAlignment="1" applyProtection="1">
      <alignment horizontal="center" wrapText="1"/>
    </xf>
    <xf numFmtId="0" fontId="0" fillId="0" borderId="0" xfId="0" applyFont="1" applyProtection="1"/>
    <xf numFmtId="1" fontId="6" fillId="5" borderId="1" xfId="0" applyNumberFormat="1" applyFont="1" applyFill="1" applyBorder="1" applyAlignment="1" applyProtection="1">
      <alignment horizontal="center"/>
    </xf>
    <xf numFmtId="164" fontId="6" fillId="5" borderId="1" xfId="0" applyNumberFormat="1" applyFont="1" applyFill="1" applyBorder="1" applyAlignment="1" applyProtection="1"/>
    <xf numFmtId="9" fontId="10" fillId="5" borderId="1" xfId="0" applyNumberFormat="1" applyFont="1" applyFill="1" applyBorder="1" applyAlignment="1" applyProtection="1">
      <alignment horizontal="center"/>
    </xf>
    <xf numFmtId="164" fontId="10" fillId="5" borderId="1" xfId="0" applyNumberFormat="1" applyFont="1" applyFill="1" applyBorder="1" applyProtection="1"/>
    <xf numFmtId="9" fontId="11" fillId="5" borderId="1" xfId="0" applyNumberFormat="1" applyFont="1" applyFill="1" applyBorder="1" applyAlignment="1" applyProtection="1">
      <alignment horizontal="center"/>
    </xf>
    <xf numFmtId="164" fontId="11" fillId="5" borderId="1" xfId="0" applyNumberFormat="1" applyFont="1" applyFill="1" applyBorder="1" applyProtection="1"/>
    <xf numFmtId="0" fontId="6" fillId="0" borderId="0" xfId="0" applyFont="1" applyProtection="1"/>
    <xf numFmtId="0" fontId="14" fillId="6" borderId="1" xfId="0" applyNumberFormat="1" applyFont="1" applyFill="1" applyBorder="1" applyAlignment="1" applyProtection="1">
      <alignment horizontal="left" wrapText="1"/>
    </xf>
    <xf numFmtId="1" fontId="14" fillId="6" borderId="1" xfId="0" applyNumberFormat="1" applyFont="1" applyFill="1" applyBorder="1" applyAlignment="1" applyProtection="1">
      <alignment horizontal="center"/>
    </xf>
    <xf numFmtId="164" fontId="14" fillId="6" borderId="1" xfId="0" applyNumberFormat="1" applyFont="1" applyFill="1" applyBorder="1" applyProtection="1"/>
    <xf numFmtId="9" fontId="14" fillId="6" borderId="1" xfId="0" applyNumberFormat="1" applyFont="1" applyFill="1" applyBorder="1" applyAlignment="1" applyProtection="1">
      <alignment horizontal="center"/>
    </xf>
    <xf numFmtId="164" fontId="14" fillId="6" borderId="1" xfId="0" applyNumberFormat="1" applyFont="1" applyFill="1" applyBorder="1" applyAlignment="1" applyProtection="1"/>
    <xf numFmtId="0" fontId="14" fillId="5" borderId="2" xfId="0" applyNumberFormat="1" applyFont="1" applyFill="1" applyBorder="1" applyAlignment="1" applyProtection="1">
      <alignment horizontal="left" wrapText="1"/>
    </xf>
    <xf numFmtId="1" fontId="14" fillId="5" borderId="2" xfId="0" applyNumberFormat="1" applyFont="1" applyFill="1" applyBorder="1" applyAlignment="1" applyProtection="1">
      <alignment horizontal="center"/>
    </xf>
    <xf numFmtId="164" fontId="14" fillId="5" borderId="2" xfId="0" applyNumberFormat="1" applyFont="1" applyFill="1" applyBorder="1" applyProtection="1"/>
    <xf numFmtId="9" fontId="14" fillId="5" borderId="2" xfId="0" applyNumberFormat="1" applyFont="1" applyFill="1" applyBorder="1" applyAlignment="1" applyProtection="1">
      <alignment horizontal="center"/>
    </xf>
    <xf numFmtId="164" fontId="14" fillId="5" borderId="2" xfId="0" applyNumberFormat="1" applyFont="1" applyFill="1" applyBorder="1" applyAlignment="1" applyProtection="1"/>
    <xf numFmtId="0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164" fontId="0" fillId="0" borderId="0" xfId="0" applyNumberFormat="1" applyProtection="1"/>
    <xf numFmtId="9" fontId="0" fillId="0" borderId="0" xfId="0" applyNumberFormat="1" applyProtection="1"/>
    <xf numFmtId="9" fontId="5" fillId="0" borderId="0" xfId="0" applyNumberFormat="1" applyFont="1" applyProtection="1"/>
    <xf numFmtId="9" fontId="4" fillId="0" borderId="0" xfId="0" applyNumberFormat="1" applyFont="1" applyProtection="1"/>
    <xf numFmtId="164" fontId="4" fillId="0" borderId="0" xfId="0" applyNumberFormat="1" applyFont="1" applyProtection="1"/>
    <xf numFmtId="0" fontId="0" fillId="5" borderId="0" xfId="0" applyNumberFormat="1" applyFill="1" applyAlignment="1" applyProtection="1">
      <alignment horizontal="right"/>
    </xf>
    <xf numFmtId="164" fontId="0" fillId="5" borderId="0" xfId="0" applyNumberFormat="1" applyFill="1" applyAlignment="1" applyProtection="1">
      <alignment horizontal="right"/>
    </xf>
    <xf numFmtId="0" fontId="0" fillId="5" borderId="2" xfId="0" applyNumberFormat="1" applyFill="1" applyBorder="1" applyProtection="1">
      <protection locked="0"/>
    </xf>
    <xf numFmtId="1" fontId="0" fillId="5" borderId="2" xfId="0" applyNumberFormat="1" applyFill="1" applyBorder="1" applyAlignment="1" applyProtection="1">
      <alignment horizontal="center"/>
      <protection locked="0"/>
    </xf>
    <xf numFmtId="164" fontId="0" fillId="5" borderId="2" xfId="0" applyNumberFormat="1" applyFill="1" applyBorder="1" applyProtection="1">
      <protection locked="0"/>
    </xf>
    <xf numFmtId="9" fontId="0" fillId="5" borderId="2" xfId="0" applyNumberFormat="1" applyFill="1" applyBorder="1" applyProtection="1">
      <protection locked="0"/>
    </xf>
    <xf numFmtId="0" fontId="0" fillId="5" borderId="3" xfId="0" applyNumberFormat="1" applyFill="1" applyBorder="1" applyProtection="1"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164" fontId="0" fillId="5" borderId="3" xfId="0" applyNumberFormat="1" applyFill="1" applyBorder="1" applyProtection="1">
      <protection locked="0"/>
    </xf>
    <xf numFmtId="9" fontId="0" fillId="5" borderId="3" xfId="0" applyNumberFormat="1" applyFill="1" applyBorder="1" applyProtection="1">
      <protection locked="0"/>
    </xf>
    <xf numFmtId="9" fontId="5" fillId="5" borderId="2" xfId="0" applyNumberFormat="1" applyFont="1" applyFill="1" applyBorder="1" applyProtection="1">
      <protection locked="0"/>
    </xf>
    <xf numFmtId="9" fontId="5" fillId="5" borderId="3" xfId="0" applyNumberFormat="1" applyFont="1" applyFill="1" applyBorder="1" applyProtection="1">
      <protection locked="0"/>
    </xf>
    <xf numFmtId="164" fontId="6" fillId="7" borderId="1" xfId="0" applyNumberFormat="1" applyFont="1" applyFill="1" applyBorder="1" applyProtection="1">
      <protection locked="0"/>
    </xf>
    <xf numFmtId="0" fontId="6" fillId="5" borderId="1" xfId="0" applyNumberFormat="1" applyFont="1" applyFill="1" applyBorder="1" applyAlignment="1" applyProtection="1">
      <alignment horizontal="left" wrapText="1"/>
    </xf>
    <xf numFmtId="0" fontId="18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8" borderId="0" xfId="0" applyFont="1" applyFill="1" applyProtection="1">
      <protection locked="0"/>
    </xf>
    <xf numFmtId="0" fontId="0" fillId="0" borderId="1" xfId="0" applyBorder="1" applyProtection="1">
      <protection locked="0"/>
    </xf>
    <xf numFmtId="0" fontId="0" fillId="8" borderId="1" xfId="0" applyFill="1" applyBorder="1" applyProtection="1">
      <protection locked="0"/>
    </xf>
    <xf numFmtId="44" fontId="0" fillId="0" borderId="1" xfId="2" applyFont="1" applyBorder="1" applyProtection="1">
      <protection locked="0"/>
    </xf>
    <xf numFmtId="44" fontId="0" fillId="0" borderId="0" xfId="0" applyNumberFormat="1" applyProtection="1">
      <protection locked="0"/>
    </xf>
    <xf numFmtId="44" fontId="0" fillId="0" borderId="1" xfId="2" applyFont="1" applyBorder="1" applyProtection="1"/>
    <xf numFmtId="0" fontId="0" fillId="0" borderId="1" xfId="0" applyBorder="1" applyProtection="1"/>
    <xf numFmtId="0" fontId="0" fillId="9" borderId="4" xfId="0" applyFill="1" applyBorder="1" applyProtection="1"/>
    <xf numFmtId="0" fontId="0" fillId="9" borderId="5" xfId="0" applyFill="1" applyBorder="1" applyProtection="1"/>
    <xf numFmtId="44" fontId="0" fillId="0" borderId="1" xfId="0" applyNumberFormat="1" applyBorder="1" applyProtection="1"/>
    <xf numFmtId="0" fontId="0" fillId="9" borderId="1" xfId="0" applyFill="1" applyBorder="1" applyProtection="1"/>
    <xf numFmtId="0" fontId="3" fillId="8" borderId="0" xfId="0" applyFont="1" applyFill="1" applyAlignment="1" applyProtection="1">
      <alignment horizontal="left"/>
      <protection locked="0"/>
    </xf>
    <xf numFmtId="0" fontId="3" fillId="5" borderId="4" xfId="0" applyNumberFormat="1" applyFont="1" applyFill="1" applyBorder="1" applyAlignment="1">
      <alignment horizontal="right"/>
    </xf>
    <xf numFmtId="0" fontId="3" fillId="5" borderId="3" xfId="0" applyNumberFormat="1" applyFont="1" applyFill="1" applyBorder="1" applyAlignment="1">
      <alignment horizontal="right"/>
    </xf>
    <xf numFmtId="0" fontId="3" fillId="5" borderId="5" xfId="0" applyNumberFormat="1" applyFont="1" applyFill="1" applyBorder="1" applyAlignment="1">
      <alignment horizontal="right"/>
    </xf>
    <xf numFmtId="0" fontId="1" fillId="3" borderId="4" xfId="0" applyNumberFormat="1" applyFont="1" applyFill="1" applyBorder="1" applyAlignment="1">
      <alignment horizontal="right"/>
    </xf>
    <xf numFmtId="0" fontId="1" fillId="3" borderId="3" xfId="0" applyNumberFormat="1" applyFont="1" applyFill="1" applyBorder="1" applyAlignment="1">
      <alignment horizontal="right"/>
    </xf>
    <xf numFmtId="0" fontId="1" fillId="3" borderId="5" xfId="0" applyNumberFormat="1" applyFont="1" applyFill="1" applyBorder="1" applyAlignment="1">
      <alignment horizontal="right"/>
    </xf>
    <xf numFmtId="0" fontId="3" fillId="5" borderId="1" xfId="0" applyNumberFormat="1" applyFont="1" applyFill="1" applyBorder="1" applyAlignment="1">
      <alignment horizontal="right"/>
    </xf>
    <xf numFmtId="0" fontId="3" fillId="0" borderId="1" xfId="0" applyFont="1" applyBorder="1" applyAlignment="1" applyProtection="1">
      <alignment horizontal="right" wrapText="1"/>
      <protection locked="0"/>
    </xf>
    <xf numFmtId="0" fontId="17" fillId="8" borderId="1" xfId="0" applyFont="1" applyFill="1" applyBorder="1" applyAlignment="1" applyProtection="1">
      <alignment horizontal="center"/>
      <protection locked="0"/>
    </xf>
    <xf numFmtId="0" fontId="17" fillId="0" borderId="1" xfId="0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5" fillId="2" borderId="2" xfId="1" applyNumberFormat="1" applyFont="1" applyBorder="1" applyAlignment="1" applyProtection="1">
      <alignment horizontal="center"/>
    </xf>
  </cellXfs>
  <cellStyles count="3">
    <cellStyle name="Currency" xfId="2" builtinId="4"/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Normal="100" workbookViewId="0">
      <selection activeCell="H22" sqref="H22"/>
    </sheetView>
  </sheetViews>
  <sheetFormatPr defaultRowHeight="15" x14ac:dyDescent="0.25"/>
  <cols>
    <col min="1" max="1" width="24.85546875" style="1" customWidth="1"/>
    <col min="2" max="2" width="26.140625" style="1" customWidth="1"/>
    <col min="3" max="3" width="7.7109375" style="6" customWidth="1"/>
    <col min="4" max="4" width="8.42578125" style="3" customWidth="1"/>
    <col min="5" max="5" width="9.28515625" style="2" customWidth="1"/>
    <col min="6" max="6" width="10.85546875" style="3" customWidth="1"/>
    <col min="7" max="7" width="12" style="3" customWidth="1"/>
    <col min="8" max="8" width="10.7109375" style="7" customWidth="1"/>
    <col min="9" max="9" width="11.42578125" style="7" customWidth="1"/>
    <col min="10" max="10" width="11" style="4" customWidth="1"/>
    <col min="11" max="11" width="13.42578125" style="5" customWidth="1"/>
  </cols>
  <sheetData>
    <row r="1" spans="1:11" x14ac:dyDescent="0.25">
      <c r="A1" s="19" t="s">
        <v>32</v>
      </c>
      <c r="B1" s="19"/>
      <c r="C1" s="20"/>
      <c r="D1" s="21"/>
      <c r="E1" s="22"/>
      <c r="F1" s="21" t="s">
        <v>33</v>
      </c>
      <c r="G1" s="21"/>
      <c r="H1" s="23"/>
      <c r="I1" s="23"/>
      <c r="J1" s="24"/>
      <c r="K1" s="25"/>
    </row>
    <row r="2" spans="1:11" ht="20.25" customHeight="1" x14ac:dyDescent="0.25">
      <c r="A2" s="19" t="s">
        <v>34</v>
      </c>
      <c r="B2" s="19"/>
      <c r="C2" s="20"/>
      <c r="D2" s="21"/>
      <c r="E2" s="22"/>
      <c r="F2" s="21" t="s">
        <v>35</v>
      </c>
      <c r="G2" s="21"/>
      <c r="H2" s="23"/>
      <c r="I2" s="23"/>
      <c r="J2" s="24"/>
      <c r="K2" s="25"/>
    </row>
    <row r="3" spans="1:11" x14ac:dyDescent="0.25">
      <c r="A3" s="19"/>
      <c r="B3" s="19"/>
      <c r="C3" s="20"/>
      <c r="D3" s="21"/>
      <c r="E3" s="22"/>
      <c r="F3" s="21"/>
      <c r="G3" s="21"/>
      <c r="H3" s="23"/>
      <c r="I3" s="23"/>
      <c r="J3" s="24"/>
      <c r="K3" s="25"/>
    </row>
    <row r="4" spans="1:11" x14ac:dyDescent="0.25">
      <c r="A4" s="19" t="s">
        <v>18</v>
      </c>
      <c r="B4" s="19"/>
      <c r="C4" s="20"/>
      <c r="D4" s="21"/>
      <c r="E4" s="22"/>
      <c r="F4" s="21" t="s">
        <v>19</v>
      </c>
      <c r="G4" s="21"/>
      <c r="H4" s="23"/>
      <c r="I4" s="23"/>
      <c r="J4" s="24"/>
      <c r="K4" s="25"/>
    </row>
    <row r="5" spans="1:11" ht="19.5" customHeight="1" x14ac:dyDescent="0.25">
      <c r="A5" s="19" t="s">
        <v>20</v>
      </c>
      <c r="B5" s="19"/>
      <c r="C5" s="20"/>
      <c r="D5" s="21"/>
      <c r="E5" s="22"/>
      <c r="F5" s="21" t="s">
        <v>31</v>
      </c>
      <c r="G5" s="21"/>
      <c r="H5" s="23"/>
      <c r="I5" s="23"/>
      <c r="J5" s="24"/>
      <c r="K5" s="25"/>
    </row>
    <row r="6" spans="1:11" x14ac:dyDescent="0.25">
      <c r="A6" s="19"/>
      <c r="B6" s="19"/>
      <c r="C6" s="20"/>
      <c r="D6" s="21"/>
      <c r="E6" s="22"/>
      <c r="F6" s="21"/>
      <c r="G6" s="21"/>
      <c r="H6" s="23"/>
      <c r="I6" s="23"/>
      <c r="J6" s="24"/>
      <c r="K6" s="25"/>
    </row>
    <row r="7" spans="1:11" s="18" customFormat="1" ht="61.5" customHeight="1" x14ac:dyDescent="0.25">
      <c r="A7" s="37" t="s">
        <v>0</v>
      </c>
      <c r="B7" s="37" t="s">
        <v>1</v>
      </c>
      <c r="C7" s="11" t="s">
        <v>5</v>
      </c>
      <c r="D7" s="12" t="s">
        <v>2</v>
      </c>
      <c r="E7" s="13" t="s">
        <v>3</v>
      </c>
      <c r="F7" s="12" t="s">
        <v>7</v>
      </c>
      <c r="G7" s="12" t="s">
        <v>15</v>
      </c>
      <c r="H7" s="14" t="s">
        <v>4</v>
      </c>
      <c r="I7" s="15" t="s">
        <v>21</v>
      </c>
      <c r="J7" s="16" t="s">
        <v>17</v>
      </c>
      <c r="K7" s="17" t="s">
        <v>16</v>
      </c>
    </row>
    <row r="8" spans="1:11" s="8" customFormat="1" ht="15" customHeight="1" x14ac:dyDescent="0.2">
      <c r="A8" s="39">
        <v>12345</v>
      </c>
      <c r="B8" s="39" t="s">
        <v>9</v>
      </c>
      <c r="C8" s="26">
        <v>100</v>
      </c>
      <c r="D8" s="27">
        <v>100</v>
      </c>
      <c r="E8" s="38">
        <v>0.25</v>
      </c>
      <c r="F8" s="27">
        <f>D8-(E8*D8)</f>
        <v>75</v>
      </c>
      <c r="G8" s="28">
        <f>F8*C8</f>
        <v>7500</v>
      </c>
      <c r="H8" s="29">
        <v>0.8</v>
      </c>
      <c r="I8" s="30">
        <f>H8*G8</f>
        <v>6000</v>
      </c>
      <c r="J8" s="31">
        <v>0.2</v>
      </c>
      <c r="K8" s="40">
        <f>J8*G8</f>
        <v>1500</v>
      </c>
    </row>
    <row r="9" spans="1:11" s="8" customFormat="1" ht="15" customHeight="1" x14ac:dyDescent="0.2">
      <c r="A9" s="39">
        <v>67890</v>
      </c>
      <c r="B9" s="39" t="s">
        <v>8</v>
      </c>
      <c r="C9" s="26">
        <v>100</v>
      </c>
      <c r="D9" s="27">
        <v>100</v>
      </c>
      <c r="E9" s="38">
        <v>0.1</v>
      </c>
      <c r="F9" s="27">
        <f>D9-(E9*D9)</f>
        <v>90</v>
      </c>
      <c r="G9" s="28">
        <f>F9*C9</f>
        <v>9000</v>
      </c>
      <c r="H9" s="29">
        <v>0</v>
      </c>
      <c r="I9" s="30">
        <f>H9*G9</f>
        <v>0</v>
      </c>
      <c r="J9" s="31">
        <v>1</v>
      </c>
      <c r="K9" s="40">
        <f>J9*G9</f>
        <v>9000</v>
      </c>
    </row>
    <row r="10" spans="1:11" s="8" customFormat="1" ht="15" customHeight="1" x14ac:dyDescent="0.2">
      <c r="A10" s="39"/>
      <c r="B10" s="39" t="s">
        <v>6</v>
      </c>
      <c r="C10" s="26"/>
      <c r="D10" s="27" t="s">
        <v>6</v>
      </c>
      <c r="E10" s="38"/>
      <c r="F10" s="27"/>
      <c r="G10" s="28"/>
      <c r="H10" s="29" t="s">
        <v>6</v>
      </c>
      <c r="I10" s="30"/>
      <c r="J10" s="31"/>
      <c r="K10" s="40"/>
    </row>
    <row r="11" spans="1:11" s="8" customFormat="1" ht="15" customHeight="1" x14ac:dyDescent="0.2">
      <c r="A11" s="39"/>
      <c r="B11" s="39" t="s">
        <v>6</v>
      </c>
      <c r="C11" s="26"/>
      <c r="D11" s="27"/>
      <c r="E11" s="38"/>
      <c r="F11" s="27"/>
      <c r="G11" s="28"/>
      <c r="H11" s="29"/>
      <c r="I11" s="30"/>
      <c r="J11" s="31"/>
      <c r="K11" s="40"/>
    </row>
    <row r="12" spans="1:11" s="8" customFormat="1" ht="15" customHeight="1" x14ac:dyDescent="0.2">
      <c r="A12" s="39"/>
      <c r="B12" s="39"/>
      <c r="C12" s="26"/>
      <c r="D12" s="27"/>
      <c r="E12" s="38"/>
      <c r="F12" s="27"/>
      <c r="G12" s="28"/>
      <c r="H12" s="29"/>
      <c r="I12" s="30"/>
      <c r="J12" s="31"/>
      <c r="K12" s="40"/>
    </row>
    <row r="13" spans="1:11" s="8" customFormat="1" ht="15" customHeight="1" x14ac:dyDescent="0.2">
      <c r="A13" s="39"/>
      <c r="B13" s="39"/>
      <c r="C13" s="26"/>
      <c r="D13" s="27"/>
      <c r="E13" s="38"/>
      <c r="F13" s="27"/>
      <c r="G13" s="28"/>
      <c r="H13" s="29"/>
      <c r="I13" s="30"/>
      <c r="J13" s="31"/>
      <c r="K13" s="40"/>
    </row>
    <row r="14" spans="1:11" s="8" customFormat="1" ht="15" customHeight="1" x14ac:dyDescent="0.2">
      <c r="A14" s="39"/>
      <c r="B14" s="39"/>
      <c r="C14" s="26"/>
      <c r="D14" s="27"/>
      <c r="E14" s="38"/>
      <c r="F14" s="27"/>
      <c r="G14" s="28"/>
      <c r="H14" s="29"/>
      <c r="I14" s="30"/>
      <c r="J14" s="31"/>
      <c r="K14" s="40"/>
    </row>
    <row r="15" spans="1:11" s="8" customFormat="1" ht="15" customHeight="1" x14ac:dyDescent="0.2">
      <c r="A15" s="39"/>
      <c r="B15" s="39"/>
      <c r="C15" s="26"/>
      <c r="D15" s="27"/>
      <c r="E15" s="38"/>
      <c r="F15" s="27"/>
      <c r="G15" s="28"/>
      <c r="H15" s="29"/>
      <c r="I15" s="30"/>
      <c r="J15" s="31"/>
      <c r="K15" s="40"/>
    </row>
    <row r="16" spans="1:11" s="8" customFormat="1" ht="15" customHeight="1" x14ac:dyDescent="0.2">
      <c r="A16" s="39"/>
      <c r="B16" s="39"/>
      <c r="C16" s="26"/>
      <c r="D16" s="27"/>
      <c r="E16" s="38"/>
      <c r="F16" s="27"/>
      <c r="G16" s="28"/>
      <c r="H16" s="29"/>
      <c r="I16" s="30"/>
      <c r="J16" s="31"/>
      <c r="K16" s="40"/>
    </row>
    <row r="17" spans="1:11" s="8" customFormat="1" ht="15" customHeight="1" x14ac:dyDescent="0.2">
      <c r="A17" s="39"/>
      <c r="B17" s="39"/>
      <c r="C17" s="26"/>
      <c r="D17" s="27"/>
      <c r="E17" s="38"/>
      <c r="F17" s="27"/>
      <c r="G17" s="28"/>
      <c r="H17" s="29"/>
      <c r="I17" s="30"/>
      <c r="J17" s="31"/>
      <c r="K17" s="40"/>
    </row>
    <row r="18" spans="1:11" s="8" customFormat="1" ht="15" customHeight="1" x14ac:dyDescent="0.2">
      <c r="A18" s="39"/>
      <c r="B18" s="39"/>
      <c r="C18" s="26"/>
      <c r="D18" s="27"/>
      <c r="E18" s="38"/>
      <c r="F18" s="27"/>
      <c r="G18" s="28"/>
      <c r="H18" s="29"/>
      <c r="I18" s="30"/>
      <c r="J18" s="31"/>
      <c r="K18" s="40"/>
    </row>
    <row r="19" spans="1:11" s="8" customFormat="1" ht="15" customHeight="1" x14ac:dyDescent="0.2">
      <c r="A19" s="39"/>
      <c r="B19" s="39"/>
      <c r="C19" s="26"/>
      <c r="D19" s="27"/>
      <c r="E19" s="38"/>
      <c r="F19" s="27"/>
      <c r="G19" s="28"/>
      <c r="H19" s="29"/>
      <c r="I19" s="30"/>
      <c r="J19" s="31"/>
      <c r="K19" s="40"/>
    </row>
    <row r="20" spans="1:11" s="8" customFormat="1" ht="15" customHeight="1" x14ac:dyDescent="0.2">
      <c r="A20" s="39"/>
      <c r="B20" s="39"/>
      <c r="C20" s="26"/>
      <c r="D20" s="27"/>
      <c r="E20" s="38"/>
      <c r="F20" s="27"/>
      <c r="G20" s="28"/>
      <c r="H20" s="29"/>
      <c r="I20" s="30"/>
      <c r="J20" s="31"/>
      <c r="K20" s="40"/>
    </row>
    <row r="21" spans="1:11" s="8" customFormat="1" ht="15" customHeight="1" x14ac:dyDescent="0.2">
      <c r="A21" s="39"/>
      <c r="B21" s="39"/>
      <c r="C21" s="26"/>
      <c r="D21" s="27"/>
      <c r="E21" s="38"/>
      <c r="F21" s="27"/>
      <c r="G21" s="28"/>
      <c r="H21" s="29"/>
      <c r="I21" s="30"/>
      <c r="J21" s="31"/>
      <c r="K21" s="40"/>
    </row>
    <row r="22" spans="1:11" s="8" customFormat="1" ht="15" customHeight="1" x14ac:dyDescent="0.2">
      <c r="A22" s="39"/>
      <c r="B22" s="39"/>
      <c r="C22" s="26"/>
      <c r="D22" s="27"/>
      <c r="E22" s="38"/>
      <c r="F22" s="27"/>
      <c r="G22" s="28"/>
      <c r="H22" s="29"/>
      <c r="I22" s="30"/>
      <c r="J22" s="31"/>
      <c r="K22" s="40"/>
    </row>
    <row r="23" spans="1:11" s="8" customFormat="1" ht="15" customHeight="1" x14ac:dyDescent="0.2">
      <c r="A23" s="39"/>
      <c r="B23" s="39"/>
      <c r="C23" s="26"/>
      <c r="D23" s="27"/>
      <c r="E23" s="38"/>
      <c r="F23" s="27"/>
      <c r="G23" s="28"/>
      <c r="H23" s="29"/>
      <c r="I23" s="30"/>
      <c r="J23" s="31"/>
      <c r="K23" s="40"/>
    </row>
    <row r="24" spans="1:11" s="8" customFormat="1" ht="15" customHeight="1" x14ac:dyDescent="0.2">
      <c r="A24" s="39"/>
      <c r="B24" s="39"/>
      <c r="C24" s="26"/>
      <c r="D24" s="27"/>
      <c r="E24" s="38"/>
      <c r="F24" s="27"/>
      <c r="G24" s="28"/>
      <c r="H24" s="29"/>
      <c r="I24" s="30"/>
      <c r="J24" s="31"/>
      <c r="K24" s="40"/>
    </row>
    <row r="25" spans="1:11" s="8" customFormat="1" ht="15" customHeight="1" x14ac:dyDescent="0.2">
      <c r="A25" s="39"/>
      <c r="B25" s="39"/>
      <c r="C25" s="26"/>
      <c r="D25" s="27"/>
      <c r="E25" s="38"/>
      <c r="F25" s="27"/>
      <c r="G25" s="28"/>
      <c r="H25" s="29"/>
      <c r="I25" s="30"/>
      <c r="J25" s="31"/>
      <c r="K25" s="40"/>
    </row>
    <row r="26" spans="1:11" s="8" customFormat="1" ht="15" customHeight="1" x14ac:dyDescent="0.2">
      <c r="A26" s="39"/>
      <c r="B26" s="39"/>
      <c r="C26" s="26"/>
      <c r="D26" s="27"/>
      <c r="E26" s="38"/>
      <c r="F26" s="27"/>
      <c r="G26" s="28"/>
      <c r="H26" s="29"/>
      <c r="I26" s="30"/>
      <c r="J26" s="31"/>
      <c r="K26" s="40"/>
    </row>
    <row r="27" spans="1:11" s="8" customFormat="1" ht="15" customHeight="1" x14ac:dyDescent="0.2">
      <c r="A27" s="39"/>
      <c r="B27" s="39"/>
      <c r="C27" s="26"/>
      <c r="D27" s="27"/>
      <c r="E27" s="38"/>
      <c r="F27" s="27"/>
      <c r="G27" s="28"/>
      <c r="H27" s="29"/>
      <c r="I27" s="30"/>
      <c r="J27" s="31"/>
      <c r="K27" s="40"/>
    </row>
    <row r="28" spans="1:11" s="8" customFormat="1" ht="15" customHeight="1" x14ac:dyDescent="0.2">
      <c r="A28" s="39"/>
      <c r="B28" s="39"/>
      <c r="C28" s="26"/>
      <c r="D28" s="27"/>
      <c r="E28" s="38"/>
      <c r="F28" s="27"/>
      <c r="G28" s="28"/>
      <c r="H28" s="29"/>
      <c r="I28" s="30"/>
      <c r="J28" s="31"/>
      <c r="K28" s="40"/>
    </row>
    <row r="29" spans="1:11" s="8" customFormat="1" ht="15" customHeight="1" x14ac:dyDescent="0.2">
      <c r="A29" s="39"/>
      <c r="B29" s="39"/>
      <c r="C29" s="26"/>
      <c r="D29" s="27"/>
      <c r="E29" s="38"/>
      <c r="F29" s="27"/>
      <c r="G29" s="28"/>
      <c r="H29" s="29"/>
      <c r="I29" s="30"/>
      <c r="J29" s="31"/>
      <c r="K29" s="40"/>
    </row>
    <row r="30" spans="1:11" ht="15" customHeight="1" x14ac:dyDescent="0.25">
      <c r="A30" s="111" t="s">
        <v>11</v>
      </c>
      <c r="B30" s="112"/>
      <c r="C30" s="112"/>
      <c r="D30" s="112"/>
      <c r="E30" s="112"/>
      <c r="F30" s="113"/>
      <c r="G30" s="33">
        <f>SUM(G8:G29)</f>
        <v>16500</v>
      </c>
      <c r="H30" s="33"/>
      <c r="I30" s="33">
        <f>SUM(I8:I29)</f>
        <v>6000</v>
      </c>
      <c r="J30" s="33"/>
      <c r="K30" s="33">
        <f>SUM(K8:K29)</f>
        <v>10500</v>
      </c>
    </row>
    <row r="31" spans="1:11" ht="15" customHeight="1" x14ac:dyDescent="0.25">
      <c r="A31" s="111" t="s">
        <v>12</v>
      </c>
      <c r="B31" s="112"/>
      <c r="C31" s="112"/>
      <c r="D31" s="112"/>
      <c r="E31" s="112"/>
      <c r="F31" s="113"/>
      <c r="G31" s="33"/>
      <c r="H31" s="34"/>
      <c r="I31" s="34"/>
      <c r="J31" s="35"/>
      <c r="K31" s="36"/>
    </row>
    <row r="32" spans="1:11" ht="15" customHeight="1" x14ac:dyDescent="0.25">
      <c r="A32" s="111" t="s">
        <v>13</v>
      </c>
      <c r="B32" s="112"/>
      <c r="C32" s="112"/>
      <c r="D32" s="112"/>
      <c r="E32" s="112"/>
      <c r="F32" s="113"/>
      <c r="G32" s="33"/>
      <c r="H32" s="34"/>
      <c r="I32" s="34"/>
      <c r="J32" s="35"/>
      <c r="K32" s="36"/>
    </row>
    <row r="33" spans="1:11" ht="15" customHeight="1" x14ac:dyDescent="0.25">
      <c r="A33" s="114" t="s">
        <v>14</v>
      </c>
      <c r="B33" s="115"/>
      <c r="C33" s="115"/>
      <c r="D33" s="115"/>
      <c r="E33" s="115"/>
      <c r="F33" s="116"/>
      <c r="G33" s="9">
        <f>SUM(G30:G32)</f>
        <v>16500</v>
      </c>
      <c r="H33" s="10"/>
      <c r="I33" s="9">
        <f>SUM(I30:I32)</f>
        <v>6000</v>
      </c>
      <c r="J33" s="10"/>
      <c r="K33" s="9">
        <f>SUM(K30:K32)</f>
        <v>10500</v>
      </c>
    </row>
    <row r="34" spans="1:11" ht="15" customHeight="1" x14ac:dyDescent="0.25">
      <c r="F34" s="3" t="s">
        <v>6</v>
      </c>
    </row>
    <row r="35" spans="1:11" ht="15" customHeight="1" x14ac:dyDescent="0.25"/>
    <row r="36" spans="1:11" ht="15" customHeight="1" x14ac:dyDescent="0.25"/>
    <row r="37" spans="1:11" ht="15" customHeight="1" x14ac:dyDescent="0.25"/>
    <row r="38" spans="1:11" ht="15" customHeight="1" x14ac:dyDescent="0.25"/>
    <row r="39" spans="1:11" ht="15" customHeight="1" x14ac:dyDescent="0.25"/>
    <row r="40" spans="1:11" ht="15" customHeight="1" x14ac:dyDescent="0.25"/>
    <row r="41" spans="1:11" ht="15" customHeight="1" x14ac:dyDescent="0.25"/>
  </sheetData>
  <mergeCells count="4">
    <mergeCell ref="A30:F30"/>
    <mergeCell ref="A31:F31"/>
    <mergeCell ref="A32:F32"/>
    <mergeCell ref="A33:F33"/>
  </mergeCells>
  <printOptions horizontalCentered="1"/>
  <pageMargins left="0.25" right="0.25" top="0.75" bottom="0.75" header="0.3" footer="0.3"/>
  <pageSetup scale="92" fitToHeight="19" orientation="landscape" r:id="rId1"/>
  <headerFooter>
    <oddHeader>&amp;C&amp;"-,Bold"&amp;16Service Provider Pricing Response E-Rate Funding Year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zoomScaleNormal="100" workbookViewId="0">
      <selection activeCell="H22" sqref="H22"/>
    </sheetView>
  </sheetViews>
  <sheetFormatPr defaultRowHeight="15" x14ac:dyDescent="0.25"/>
  <cols>
    <col min="1" max="1" width="29.28515625" style="1" customWidth="1"/>
    <col min="2" max="2" width="7.7109375" style="6" customWidth="1"/>
    <col min="3" max="3" width="8.85546875" style="3" bestFit="1" customWidth="1"/>
    <col min="4" max="4" width="9.28515625" style="2" customWidth="1"/>
    <col min="5" max="5" width="10.85546875" style="3" customWidth="1"/>
    <col min="6" max="6" width="12.140625" style="3" customWidth="1"/>
    <col min="7" max="7" width="10.7109375" style="7" customWidth="1"/>
    <col min="8" max="8" width="11.42578125" style="7" customWidth="1"/>
    <col min="9" max="9" width="11.140625" style="4" customWidth="1"/>
    <col min="10" max="10" width="13.42578125" style="5" customWidth="1"/>
  </cols>
  <sheetData>
    <row r="1" spans="1:11" x14ac:dyDescent="0.25">
      <c r="A1" s="19" t="s">
        <v>32</v>
      </c>
      <c r="B1" s="19"/>
      <c r="C1" s="20"/>
      <c r="D1" s="21"/>
      <c r="E1" s="22"/>
      <c r="F1" s="21" t="s">
        <v>33</v>
      </c>
      <c r="G1" s="21"/>
      <c r="H1" s="23"/>
      <c r="I1" s="23"/>
      <c r="J1" s="24"/>
      <c r="K1" s="25"/>
    </row>
    <row r="2" spans="1:11" ht="20.25" customHeight="1" x14ac:dyDescent="0.25">
      <c r="A2" s="19" t="s">
        <v>34</v>
      </c>
      <c r="B2" s="19"/>
      <c r="C2" s="20"/>
      <c r="D2" s="21"/>
      <c r="E2" s="22"/>
      <c r="F2" s="21" t="s">
        <v>35</v>
      </c>
      <c r="G2" s="21"/>
      <c r="H2" s="23"/>
      <c r="I2" s="23"/>
      <c r="J2" s="24"/>
      <c r="K2" s="25"/>
    </row>
    <row r="3" spans="1:11" x14ac:dyDescent="0.25">
      <c r="A3" s="19"/>
      <c r="B3" s="19"/>
      <c r="C3" s="20"/>
      <c r="D3" s="21"/>
      <c r="E3" s="22"/>
      <c r="F3" s="21"/>
      <c r="G3" s="21"/>
      <c r="H3" s="23"/>
      <c r="I3" s="23"/>
      <c r="J3" s="24"/>
      <c r="K3" s="25"/>
    </row>
    <row r="4" spans="1:11" x14ac:dyDescent="0.25">
      <c r="A4" s="19" t="s">
        <v>18</v>
      </c>
      <c r="B4" s="19"/>
      <c r="C4" s="20"/>
      <c r="D4" s="21"/>
      <c r="E4" s="22"/>
      <c r="F4" s="21" t="s">
        <v>19</v>
      </c>
      <c r="G4" s="21"/>
      <c r="H4" s="23"/>
      <c r="I4" s="23"/>
      <c r="J4" s="24"/>
      <c r="K4" s="25"/>
    </row>
    <row r="5" spans="1:11" ht="19.5" customHeight="1" x14ac:dyDescent="0.25">
      <c r="A5" s="19" t="s">
        <v>20</v>
      </c>
      <c r="B5" s="19"/>
      <c r="C5" s="20"/>
      <c r="D5" s="21"/>
      <c r="E5" s="22"/>
      <c r="F5" s="21" t="s">
        <v>31</v>
      </c>
      <c r="G5" s="21"/>
      <c r="H5" s="23"/>
      <c r="I5" s="23"/>
      <c r="J5" s="24"/>
      <c r="K5" s="25"/>
    </row>
    <row r="6" spans="1:11" x14ac:dyDescent="0.25">
      <c r="A6" s="19"/>
      <c r="B6" s="20"/>
      <c r="C6" s="21"/>
      <c r="D6" s="22"/>
      <c r="E6" s="21"/>
      <c r="F6" s="21"/>
      <c r="G6" s="23"/>
      <c r="H6" s="23"/>
      <c r="I6" s="24"/>
      <c r="J6" s="25"/>
    </row>
    <row r="7" spans="1:11" s="18" customFormat="1" ht="61.5" customHeight="1" x14ac:dyDescent="0.25">
      <c r="A7" s="37" t="s">
        <v>1</v>
      </c>
      <c r="B7" s="11" t="s">
        <v>5</v>
      </c>
      <c r="C7" s="12" t="s">
        <v>2</v>
      </c>
      <c r="D7" s="13" t="s">
        <v>3</v>
      </c>
      <c r="E7" s="12" t="s">
        <v>7</v>
      </c>
      <c r="F7" s="12" t="s">
        <v>15</v>
      </c>
      <c r="G7" s="14" t="s">
        <v>4</v>
      </c>
      <c r="H7" s="15" t="s">
        <v>10</v>
      </c>
      <c r="I7" s="16" t="s">
        <v>17</v>
      </c>
      <c r="J7" s="17" t="s">
        <v>16</v>
      </c>
    </row>
    <row r="8" spans="1:11" s="8" customFormat="1" ht="15" customHeight="1" x14ac:dyDescent="0.2">
      <c r="A8" s="39" t="s">
        <v>23</v>
      </c>
      <c r="B8" s="26">
        <v>1</v>
      </c>
      <c r="C8" s="27">
        <v>5000</v>
      </c>
      <c r="D8" s="38">
        <v>0.25</v>
      </c>
      <c r="E8" s="27">
        <f>C8-(D8*C8)</f>
        <v>3750</v>
      </c>
      <c r="F8" s="28">
        <f>E8*B8</f>
        <v>3750</v>
      </c>
      <c r="G8" s="29">
        <v>1</v>
      </c>
      <c r="H8" s="30">
        <f>G8*F8</f>
        <v>3750</v>
      </c>
      <c r="I8" s="31">
        <v>0</v>
      </c>
      <c r="J8" s="40">
        <f>I8*F8</f>
        <v>0</v>
      </c>
    </row>
    <row r="9" spans="1:11" s="8" customFormat="1" ht="15" customHeight="1" x14ac:dyDescent="0.2">
      <c r="A9" s="39" t="s">
        <v>22</v>
      </c>
      <c r="B9" s="26">
        <v>300</v>
      </c>
      <c r="C9" s="27">
        <v>50</v>
      </c>
      <c r="D9" s="38">
        <v>0.1</v>
      </c>
      <c r="E9" s="27">
        <f>C9-(D9*C9)</f>
        <v>45</v>
      </c>
      <c r="F9" s="28">
        <f>E9*B9</f>
        <v>13500</v>
      </c>
      <c r="G9" s="29">
        <v>1</v>
      </c>
      <c r="H9" s="30">
        <f>G9*F9</f>
        <v>13500</v>
      </c>
      <c r="I9" s="31">
        <v>0</v>
      </c>
      <c r="J9" s="40">
        <f>I9*F9</f>
        <v>0</v>
      </c>
    </row>
    <row r="10" spans="1:11" s="8" customFormat="1" ht="15" customHeight="1" x14ac:dyDescent="0.2">
      <c r="A10" s="39" t="s">
        <v>24</v>
      </c>
      <c r="B10" s="26">
        <v>1</v>
      </c>
      <c r="C10" s="27">
        <v>5000</v>
      </c>
      <c r="D10" s="38">
        <v>0</v>
      </c>
      <c r="E10" s="27">
        <f>C10-(D10*C10)</f>
        <v>5000</v>
      </c>
      <c r="F10" s="28">
        <f>E10*B10</f>
        <v>5000</v>
      </c>
      <c r="G10" s="29">
        <v>0</v>
      </c>
      <c r="H10" s="30">
        <f>G10*F10</f>
        <v>0</v>
      </c>
      <c r="I10" s="31">
        <v>1</v>
      </c>
      <c r="J10" s="40">
        <f>I10*F10</f>
        <v>5000</v>
      </c>
    </row>
    <row r="11" spans="1:11" s="8" customFormat="1" ht="15" customHeight="1" x14ac:dyDescent="0.2">
      <c r="A11" s="39" t="s">
        <v>25</v>
      </c>
      <c r="B11" s="26">
        <v>1</v>
      </c>
      <c r="C11" s="27">
        <v>5000</v>
      </c>
      <c r="D11" s="38">
        <v>0</v>
      </c>
      <c r="E11" s="27">
        <f>C11-(D11*C11)</f>
        <v>5000</v>
      </c>
      <c r="F11" s="28">
        <f>E11*B11</f>
        <v>5000</v>
      </c>
      <c r="G11" s="29">
        <v>0</v>
      </c>
      <c r="H11" s="30">
        <f>G11*F11</f>
        <v>0</v>
      </c>
      <c r="I11" s="31">
        <v>1</v>
      </c>
      <c r="J11" s="40">
        <f>I11*F11</f>
        <v>5000</v>
      </c>
    </row>
    <row r="12" spans="1:11" s="8" customFormat="1" ht="15" customHeight="1" x14ac:dyDescent="0.2">
      <c r="A12" s="39"/>
      <c r="B12" s="26"/>
      <c r="C12" s="27"/>
      <c r="D12" s="38"/>
      <c r="E12" s="27"/>
      <c r="F12" s="28"/>
      <c r="G12" s="29"/>
      <c r="H12" s="30"/>
      <c r="I12" s="31"/>
      <c r="J12" s="32"/>
    </row>
    <row r="13" spans="1:11" s="8" customFormat="1" ht="15" customHeight="1" x14ac:dyDescent="0.2">
      <c r="A13" s="39"/>
      <c r="B13" s="26"/>
      <c r="C13" s="27"/>
      <c r="D13" s="38"/>
      <c r="E13" s="27"/>
      <c r="F13" s="28"/>
      <c r="G13" s="29"/>
      <c r="H13" s="30"/>
      <c r="I13" s="31"/>
      <c r="J13" s="32"/>
    </row>
    <row r="14" spans="1:11" s="8" customFormat="1" ht="15" customHeight="1" x14ac:dyDescent="0.2">
      <c r="A14" s="39"/>
      <c r="B14" s="26"/>
      <c r="C14" s="27"/>
      <c r="D14" s="38"/>
      <c r="E14" s="27"/>
      <c r="F14" s="28"/>
      <c r="G14" s="29"/>
      <c r="H14" s="30"/>
      <c r="I14" s="31"/>
      <c r="J14" s="32"/>
    </row>
    <row r="15" spans="1:11" s="8" customFormat="1" ht="15" customHeight="1" x14ac:dyDescent="0.2">
      <c r="A15" s="39"/>
      <c r="B15" s="26"/>
      <c r="C15" s="27"/>
      <c r="D15" s="38"/>
      <c r="E15" s="27"/>
      <c r="F15" s="28"/>
      <c r="G15" s="29"/>
      <c r="H15" s="30"/>
      <c r="I15" s="31"/>
      <c r="J15" s="32"/>
    </row>
    <row r="16" spans="1:11" s="8" customFormat="1" ht="15" customHeight="1" x14ac:dyDescent="0.2">
      <c r="A16" s="39"/>
      <c r="B16" s="26"/>
      <c r="C16" s="27"/>
      <c r="D16" s="38"/>
      <c r="E16" s="27"/>
      <c r="F16" s="28"/>
      <c r="G16" s="29"/>
      <c r="H16" s="30"/>
      <c r="I16" s="31"/>
      <c r="J16" s="32"/>
    </row>
    <row r="17" spans="1:10" s="8" customFormat="1" ht="15" customHeight="1" x14ac:dyDescent="0.2">
      <c r="A17" s="39"/>
      <c r="B17" s="26"/>
      <c r="C17" s="27"/>
      <c r="D17" s="38"/>
      <c r="E17" s="27"/>
      <c r="F17" s="28"/>
      <c r="G17" s="29"/>
      <c r="H17" s="30"/>
      <c r="I17" s="31"/>
      <c r="J17" s="32"/>
    </row>
    <row r="18" spans="1:10" s="8" customFormat="1" ht="15" customHeight="1" x14ac:dyDescent="0.2">
      <c r="A18" s="39"/>
      <c r="B18" s="26"/>
      <c r="C18" s="27"/>
      <c r="D18" s="38"/>
      <c r="E18" s="27"/>
      <c r="F18" s="28"/>
      <c r="G18" s="29"/>
      <c r="H18" s="30"/>
      <c r="I18" s="31"/>
      <c r="J18" s="32"/>
    </row>
    <row r="19" spans="1:10" s="8" customFormat="1" ht="15" customHeight="1" x14ac:dyDescent="0.2">
      <c r="A19" s="39"/>
      <c r="B19" s="26"/>
      <c r="C19" s="27"/>
      <c r="D19" s="38"/>
      <c r="E19" s="27"/>
      <c r="F19" s="28"/>
      <c r="G19" s="29"/>
      <c r="H19" s="30"/>
      <c r="I19" s="31"/>
      <c r="J19" s="32"/>
    </row>
    <row r="20" spans="1:10" s="8" customFormat="1" ht="15" customHeight="1" x14ac:dyDescent="0.2">
      <c r="A20" s="39"/>
      <c r="B20" s="26"/>
      <c r="C20" s="27"/>
      <c r="D20" s="38"/>
      <c r="E20" s="27"/>
      <c r="F20" s="28"/>
      <c r="G20" s="29"/>
      <c r="H20" s="30"/>
      <c r="I20" s="31"/>
      <c r="J20" s="32"/>
    </row>
    <row r="21" spans="1:10" s="8" customFormat="1" ht="15" customHeight="1" x14ac:dyDescent="0.2">
      <c r="A21" s="39"/>
      <c r="B21" s="26"/>
      <c r="C21" s="27"/>
      <c r="D21" s="38"/>
      <c r="E21" s="27"/>
      <c r="F21" s="28"/>
      <c r="G21" s="29"/>
      <c r="H21" s="30"/>
      <c r="I21" s="31"/>
      <c r="J21" s="32"/>
    </row>
    <row r="22" spans="1:10" s="8" customFormat="1" ht="15" customHeight="1" x14ac:dyDescent="0.2">
      <c r="A22" s="39"/>
      <c r="B22" s="26"/>
      <c r="C22" s="27"/>
      <c r="D22" s="38"/>
      <c r="E22" s="27"/>
      <c r="F22" s="28"/>
      <c r="G22" s="29"/>
      <c r="H22" s="30"/>
      <c r="I22" s="31"/>
      <c r="J22" s="32"/>
    </row>
    <row r="23" spans="1:10" s="8" customFormat="1" ht="15" customHeight="1" x14ac:dyDescent="0.2">
      <c r="A23" s="39"/>
      <c r="B23" s="26"/>
      <c r="C23" s="27"/>
      <c r="D23" s="38"/>
      <c r="E23" s="27"/>
      <c r="F23" s="28"/>
      <c r="G23" s="29"/>
      <c r="H23" s="30"/>
      <c r="I23" s="31"/>
      <c r="J23" s="32"/>
    </row>
    <row r="24" spans="1:10" s="8" customFormat="1" ht="15" customHeight="1" x14ac:dyDescent="0.2">
      <c r="A24" s="39"/>
      <c r="B24" s="26"/>
      <c r="C24" s="27"/>
      <c r="D24" s="38"/>
      <c r="E24" s="27"/>
      <c r="F24" s="28"/>
      <c r="G24" s="29"/>
      <c r="H24" s="30"/>
      <c r="I24" s="31"/>
      <c r="J24" s="32"/>
    </row>
    <row r="25" spans="1:10" s="8" customFormat="1" ht="15" customHeight="1" x14ac:dyDescent="0.2">
      <c r="A25" s="39"/>
      <c r="B25" s="26"/>
      <c r="C25" s="27"/>
      <c r="D25" s="38"/>
      <c r="E25" s="27"/>
      <c r="F25" s="28"/>
      <c r="G25" s="29"/>
      <c r="H25" s="30"/>
      <c r="I25" s="31"/>
      <c r="J25" s="32"/>
    </row>
    <row r="26" spans="1:10" s="8" customFormat="1" ht="15" customHeight="1" x14ac:dyDescent="0.2">
      <c r="A26" s="39"/>
      <c r="B26" s="26"/>
      <c r="C26" s="27"/>
      <c r="D26" s="38"/>
      <c r="E26" s="27"/>
      <c r="F26" s="28"/>
      <c r="G26" s="29"/>
      <c r="H26" s="30"/>
      <c r="I26" s="31"/>
      <c r="J26" s="32"/>
    </row>
    <row r="27" spans="1:10" s="8" customFormat="1" ht="15" customHeight="1" x14ac:dyDescent="0.2">
      <c r="A27" s="39"/>
      <c r="B27" s="26"/>
      <c r="C27" s="27"/>
      <c r="D27" s="38"/>
      <c r="E27" s="27"/>
      <c r="F27" s="28"/>
      <c r="G27" s="29"/>
      <c r="H27" s="30"/>
      <c r="I27" s="31"/>
      <c r="J27" s="32"/>
    </row>
    <row r="28" spans="1:10" s="8" customFormat="1" ht="15" customHeight="1" x14ac:dyDescent="0.2">
      <c r="A28" s="39"/>
      <c r="B28" s="26"/>
      <c r="C28" s="27"/>
      <c r="D28" s="38"/>
      <c r="E28" s="27"/>
      <c r="F28" s="28"/>
      <c r="G28" s="29"/>
      <c r="H28" s="30"/>
      <c r="I28" s="31"/>
      <c r="J28" s="32"/>
    </row>
    <row r="29" spans="1:10" s="8" customFormat="1" ht="15" customHeight="1" x14ac:dyDescent="0.2">
      <c r="A29" s="39"/>
      <c r="B29" s="26"/>
      <c r="C29" s="27"/>
      <c r="D29" s="38"/>
      <c r="E29" s="27"/>
      <c r="F29" s="28"/>
      <c r="G29" s="29"/>
      <c r="H29" s="30"/>
      <c r="I29" s="31"/>
      <c r="J29" s="32"/>
    </row>
    <row r="30" spans="1:10" ht="15" customHeight="1" x14ac:dyDescent="0.25">
      <c r="A30" s="117" t="s">
        <v>27</v>
      </c>
      <c r="B30" s="117"/>
      <c r="C30" s="117"/>
      <c r="D30" s="117"/>
      <c r="E30" s="117"/>
      <c r="F30" s="33">
        <f>SUM(F8:F29)</f>
        <v>27250</v>
      </c>
      <c r="G30" s="33"/>
      <c r="H30" s="33">
        <f>SUM(H8:H29)</f>
        <v>17250</v>
      </c>
      <c r="I30" s="33"/>
      <c r="J30" s="33">
        <f>SUM(J8:J29)</f>
        <v>10000</v>
      </c>
    </row>
    <row r="31" spans="1:10" ht="15" customHeight="1" x14ac:dyDescent="0.25">
      <c r="A31" s="117" t="s">
        <v>28</v>
      </c>
      <c r="B31" s="117"/>
      <c r="C31" s="117"/>
      <c r="D31" s="117"/>
      <c r="E31" s="117"/>
      <c r="F31" s="33"/>
      <c r="G31" s="34"/>
      <c r="H31" s="34"/>
      <c r="I31" s="35"/>
      <c r="J31" s="36"/>
    </row>
    <row r="32" spans="1:10" ht="15" customHeight="1" x14ac:dyDescent="0.25">
      <c r="A32" s="115" t="s">
        <v>26</v>
      </c>
      <c r="B32" s="115"/>
      <c r="C32" s="115"/>
      <c r="D32" s="115"/>
      <c r="E32" s="116"/>
      <c r="F32" s="9">
        <f>SUM(F30:F31)</f>
        <v>27250</v>
      </c>
      <c r="G32" s="10"/>
      <c r="H32" s="9">
        <f>SUM(H30:H31)</f>
        <v>17250</v>
      </c>
      <c r="I32" s="10"/>
      <c r="J32" s="9">
        <f>SUM(J30:J31)</f>
        <v>10000</v>
      </c>
    </row>
    <row r="33" spans="2:13" ht="15" customHeight="1" x14ac:dyDescent="0.25">
      <c r="E33" s="3" t="s">
        <v>6</v>
      </c>
    </row>
    <row r="34" spans="2:13" s="1" customFormat="1" ht="15" customHeight="1" x14ac:dyDescent="0.25">
      <c r="B34" s="6"/>
      <c r="C34" s="3"/>
      <c r="D34" s="2"/>
      <c r="E34" s="3"/>
      <c r="F34" s="3"/>
      <c r="G34" s="7"/>
      <c r="H34" s="7"/>
      <c r="I34" s="4"/>
      <c r="J34" s="5"/>
      <c r="K34"/>
      <c r="L34"/>
      <c r="M34"/>
    </row>
    <row r="35" spans="2:13" s="1" customFormat="1" ht="15" customHeight="1" x14ac:dyDescent="0.25">
      <c r="B35" s="6"/>
      <c r="C35" s="3"/>
      <c r="D35" s="2"/>
      <c r="E35" s="3"/>
      <c r="F35" s="3"/>
      <c r="G35" s="7"/>
      <c r="H35" s="7"/>
      <c r="I35" s="4"/>
      <c r="J35" s="5"/>
      <c r="K35"/>
      <c r="L35"/>
      <c r="M35"/>
    </row>
    <row r="36" spans="2:13" s="1" customFormat="1" ht="15" customHeight="1" x14ac:dyDescent="0.25">
      <c r="B36" s="6"/>
      <c r="C36" s="3"/>
      <c r="D36" s="2"/>
      <c r="E36" s="3"/>
      <c r="F36" s="3"/>
      <c r="G36" s="7"/>
      <c r="H36" s="7"/>
      <c r="I36" s="4"/>
      <c r="J36" s="5"/>
      <c r="K36"/>
      <c r="L36"/>
      <c r="M36"/>
    </row>
    <row r="37" spans="2:13" s="1" customFormat="1" ht="15" customHeight="1" x14ac:dyDescent="0.25">
      <c r="B37" s="6"/>
      <c r="C37" s="3"/>
      <c r="D37" s="2"/>
      <c r="E37" s="3"/>
      <c r="F37" s="3"/>
      <c r="G37" s="7"/>
      <c r="H37" s="7"/>
      <c r="I37" s="4"/>
      <c r="J37" s="5"/>
      <c r="K37"/>
      <c r="L37"/>
      <c r="M37"/>
    </row>
    <row r="38" spans="2:13" s="1" customFormat="1" ht="15" customHeight="1" x14ac:dyDescent="0.25">
      <c r="B38" s="6"/>
      <c r="C38" s="3"/>
      <c r="D38" s="2"/>
      <c r="E38" s="3"/>
      <c r="F38" s="3"/>
      <c r="G38" s="7"/>
      <c r="H38" s="7"/>
      <c r="I38" s="4"/>
      <c r="J38" s="5"/>
      <c r="K38"/>
      <c r="L38"/>
      <c r="M38"/>
    </row>
    <row r="39" spans="2:13" s="1" customFormat="1" ht="15" customHeight="1" x14ac:dyDescent="0.25">
      <c r="B39" s="6"/>
      <c r="C39" s="3"/>
      <c r="D39" s="2"/>
      <c r="E39" s="3"/>
      <c r="F39" s="3"/>
      <c r="G39" s="7"/>
      <c r="H39" s="7"/>
      <c r="I39" s="4"/>
      <c r="J39" s="5"/>
      <c r="K39"/>
      <c r="L39"/>
      <c r="M39"/>
    </row>
    <row r="40" spans="2:13" s="1" customFormat="1" ht="15" customHeight="1" x14ac:dyDescent="0.25">
      <c r="B40" s="6"/>
      <c r="C40" s="3"/>
      <c r="D40" s="2"/>
      <c r="E40" s="3"/>
      <c r="F40" s="3"/>
      <c r="G40" s="7"/>
      <c r="H40" s="7"/>
      <c r="I40" s="4"/>
      <c r="J40" s="5"/>
      <c r="K40"/>
      <c r="L40"/>
      <c r="M40"/>
    </row>
  </sheetData>
  <mergeCells count="3">
    <mergeCell ref="A32:E32"/>
    <mergeCell ref="A30:E30"/>
    <mergeCell ref="A31:E31"/>
  </mergeCells>
  <printOptions horizontalCentered="1"/>
  <pageMargins left="0.25" right="0.25" top="0.75" bottom="0.38" header="0.3" footer="0.3"/>
  <pageSetup fitToHeight="19" orientation="landscape" r:id="rId1"/>
  <headerFooter>
    <oddHeader>&amp;C&amp;"-,Bold"&amp;16Service Provider Pricing Response E-Rate Funding Year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/>
  </sheetViews>
  <sheetFormatPr defaultRowHeight="15" x14ac:dyDescent="0.25"/>
  <cols>
    <col min="1" max="1" width="23" style="97" customWidth="1"/>
    <col min="2" max="2" width="33.7109375" style="97" customWidth="1"/>
    <col min="3" max="4" width="15" style="97" customWidth="1"/>
    <col min="5" max="5" width="19.85546875" style="97" customWidth="1"/>
    <col min="6" max="7" width="15" style="97" customWidth="1"/>
    <col min="8" max="8" width="19.85546875" style="97" customWidth="1"/>
    <col min="9" max="10" width="15" style="97" customWidth="1"/>
    <col min="11" max="11" width="19.85546875" style="97" customWidth="1"/>
    <col min="12" max="12" width="22.7109375" style="97" customWidth="1"/>
    <col min="13" max="16384" width="9.140625" style="97"/>
  </cols>
  <sheetData>
    <row r="1" spans="1:12" ht="18.75" x14ac:dyDescent="0.3">
      <c r="A1" s="96" t="s">
        <v>69</v>
      </c>
    </row>
    <row r="3" spans="1:12" x14ac:dyDescent="0.25">
      <c r="A3" s="98" t="s">
        <v>55</v>
      </c>
      <c r="B3" s="99"/>
    </row>
    <row r="4" spans="1:12" x14ac:dyDescent="0.25">
      <c r="A4" s="98" t="s">
        <v>56</v>
      </c>
      <c r="B4" s="110"/>
    </row>
    <row r="5" spans="1:12" x14ac:dyDescent="0.25">
      <c r="A5" s="98" t="s">
        <v>57</v>
      </c>
      <c r="B5" s="99"/>
    </row>
    <row r="6" spans="1:12" x14ac:dyDescent="0.25">
      <c r="A6" s="98" t="s">
        <v>58</v>
      </c>
      <c r="B6" s="99"/>
    </row>
    <row r="7" spans="1:12" x14ac:dyDescent="0.25">
      <c r="A7" s="98" t="s">
        <v>59</v>
      </c>
      <c r="B7" s="99"/>
    </row>
    <row r="8" spans="1:12" x14ac:dyDescent="0.25">
      <c r="A8" s="98"/>
      <c r="B8" s="98"/>
    </row>
    <row r="9" spans="1:12" x14ac:dyDescent="0.25">
      <c r="A9" s="98"/>
      <c r="B9" s="98"/>
    </row>
    <row r="10" spans="1:12" x14ac:dyDescent="0.25">
      <c r="A10" s="98" t="s">
        <v>42</v>
      </c>
      <c r="B10" s="98"/>
    </row>
    <row r="11" spans="1:12" x14ac:dyDescent="0.25">
      <c r="A11" s="98" t="s">
        <v>44</v>
      </c>
      <c r="B11" s="98"/>
    </row>
    <row r="14" spans="1:12" s="98" customFormat="1" ht="15.75" x14ac:dyDescent="0.25">
      <c r="A14" s="126" t="s">
        <v>61</v>
      </c>
      <c r="B14" s="126" t="s">
        <v>60</v>
      </c>
      <c r="C14" s="119" t="s">
        <v>62</v>
      </c>
      <c r="D14" s="119"/>
      <c r="E14" s="119"/>
      <c r="F14" s="119" t="s">
        <v>62</v>
      </c>
      <c r="G14" s="119"/>
      <c r="H14" s="119"/>
      <c r="I14" s="119" t="s">
        <v>62</v>
      </c>
      <c r="J14" s="119"/>
      <c r="K14" s="119"/>
      <c r="L14" s="123" t="s">
        <v>72</v>
      </c>
    </row>
    <row r="15" spans="1:12" ht="15.75" x14ac:dyDescent="0.25">
      <c r="A15" s="127"/>
      <c r="B15" s="127"/>
      <c r="C15" s="120" t="s">
        <v>70</v>
      </c>
      <c r="D15" s="120"/>
      <c r="E15" s="120"/>
      <c r="F15" s="120" t="s">
        <v>70</v>
      </c>
      <c r="G15" s="120"/>
      <c r="H15" s="120"/>
      <c r="I15" s="120" t="s">
        <v>70</v>
      </c>
      <c r="J15" s="120"/>
      <c r="K15" s="120"/>
      <c r="L15" s="124"/>
    </row>
    <row r="16" spans="1:12" x14ac:dyDescent="0.25">
      <c r="A16" s="128"/>
      <c r="B16" s="128"/>
      <c r="C16" s="100" t="s">
        <v>63</v>
      </c>
      <c r="D16" s="100" t="s">
        <v>64</v>
      </c>
      <c r="E16" s="100" t="s">
        <v>65</v>
      </c>
      <c r="F16" s="100" t="s">
        <v>63</v>
      </c>
      <c r="G16" s="100" t="s">
        <v>64</v>
      </c>
      <c r="H16" s="100" t="s">
        <v>65</v>
      </c>
      <c r="I16" s="100" t="s">
        <v>63</v>
      </c>
      <c r="J16" s="100" t="s">
        <v>64</v>
      </c>
      <c r="K16" s="100" t="s">
        <v>65</v>
      </c>
      <c r="L16" s="125"/>
    </row>
    <row r="17" spans="1:12" x14ac:dyDescent="0.25">
      <c r="A17" s="101"/>
      <c r="B17" s="101"/>
      <c r="C17" s="102"/>
      <c r="D17" s="102"/>
      <c r="E17" s="102"/>
      <c r="F17" s="102"/>
      <c r="G17" s="102"/>
      <c r="H17" s="102"/>
      <c r="I17" s="102"/>
      <c r="J17" s="102"/>
      <c r="K17" s="102"/>
      <c r="L17" s="100"/>
    </row>
    <row r="18" spans="1:12" x14ac:dyDescent="0.25">
      <c r="A18" s="101"/>
      <c r="B18" s="101"/>
      <c r="C18" s="102"/>
      <c r="D18" s="102"/>
      <c r="E18" s="102"/>
      <c r="F18" s="102"/>
      <c r="G18" s="102"/>
      <c r="H18" s="102"/>
      <c r="I18" s="102"/>
      <c r="J18" s="102"/>
      <c r="K18" s="102"/>
      <c r="L18" s="100"/>
    </row>
    <row r="19" spans="1:12" x14ac:dyDescent="0.25">
      <c r="A19" s="101"/>
      <c r="B19" s="101"/>
      <c r="C19" s="102"/>
      <c r="D19" s="102"/>
      <c r="E19" s="102"/>
      <c r="F19" s="102"/>
      <c r="G19" s="102"/>
      <c r="H19" s="102"/>
      <c r="I19" s="102"/>
      <c r="J19" s="102"/>
      <c r="K19" s="102"/>
      <c r="L19" s="100"/>
    </row>
    <row r="20" spans="1:12" x14ac:dyDescent="0.25">
      <c r="A20" s="101"/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0"/>
    </row>
    <row r="21" spans="1:12" x14ac:dyDescent="0.25">
      <c r="A21" s="101"/>
      <c r="B21" s="101"/>
      <c r="C21" s="102"/>
      <c r="D21" s="102"/>
      <c r="E21" s="102"/>
      <c r="F21" s="102"/>
      <c r="G21" s="102"/>
      <c r="H21" s="102"/>
      <c r="I21" s="102"/>
      <c r="J21" s="102"/>
      <c r="K21" s="102"/>
      <c r="L21" s="100"/>
    </row>
    <row r="22" spans="1:12" x14ac:dyDescent="0.25">
      <c r="A22" s="101"/>
      <c r="B22" s="101"/>
      <c r="C22" s="102"/>
      <c r="D22" s="102"/>
      <c r="E22" s="102"/>
      <c r="F22" s="102"/>
      <c r="G22" s="102"/>
      <c r="H22" s="102"/>
      <c r="I22" s="102"/>
      <c r="J22" s="102"/>
      <c r="K22" s="102"/>
      <c r="L22" s="100"/>
    </row>
    <row r="23" spans="1:12" x14ac:dyDescent="0.25">
      <c r="A23" s="101"/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0"/>
    </row>
    <row r="24" spans="1:12" x14ac:dyDescent="0.25">
      <c r="A24" s="101"/>
      <c r="B24" s="101"/>
      <c r="C24" s="102"/>
      <c r="D24" s="102"/>
      <c r="E24" s="102"/>
      <c r="F24" s="102"/>
      <c r="G24" s="102"/>
      <c r="H24" s="102"/>
      <c r="I24" s="102"/>
      <c r="J24" s="102"/>
      <c r="K24" s="102"/>
      <c r="L24" s="100"/>
    </row>
    <row r="25" spans="1:12" x14ac:dyDescent="0.25">
      <c r="A25" s="121" t="s">
        <v>66</v>
      </c>
      <c r="B25" s="122"/>
      <c r="C25" s="104">
        <f t="shared" ref="C25:K25" si="0">SUM(C17:C24)</f>
        <v>0</v>
      </c>
      <c r="D25" s="104">
        <f t="shared" si="0"/>
        <v>0</v>
      </c>
      <c r="E25" s="104">
        <f t="shared" si="0"/>
        <v>0</v>
      </c>
      <c r="F25" s="104">
        <f t="shared" si="0"/>
        <v>0</v>
      </c>
      <c r="G25" s="104">
        <f t="shared" si="0"/>
        <v>0</v>
      </c>
      <c r="H25" s="104">
        <f t="shared" si="0"/>
        <v>0</v>
      </c>
      <c r="I25" s="104">
        <f t="shared" si="0"/>
        <v>0</v>
      </c>
      <c r="J25" s="104">
        <f t="shared" si="0"/>
        <v>0</v>
      </c>
      <c r="K25" s="104">
        <f t="shared" si="0"/>
        <v>0</v>
      </c>
      <c r="L25" s="105"/>
    </row>
    <row r="26" spans="1:12" ht="27" customHeight="1" x14ac:dyDescent="0.25">
      <c r="A26" s="118" t="s">
        <v>71</v>
      </c>
      <c r="B26" s="118"/>
      <c r="C26" s="106"/>
      <c r="D26" s="107"/>
      <c r="E26" s="108">
        <f>((C25+E25)*36)+D25</f>
        <v>0</v>
      </c>
      <c r="F26" s="106"/>
      <c r="G26" s="107"/>
      <c r="H26" s="108">
        <f>((F25+H25)*36)+G25</f>
        <v>0</v>
      </c>
      <c r="I26" s="106"/>
      <c r="J26" s="107"/>
      <c r="K26" s="108">
        <f>((I25+K25)*36)+J25</f>
        <v>0</v>
      </c>
      <c r="L26" s="109"/>
    </row>
    <row r="30" spans="1:12" s="98" customFormat="1" ht="15.75" x14ac:dyDescent="0.25">
      <c r="A30" s="126" t="s">
        <v>61</v>
      </c>
      <c r="B30" s="126" t="s">
        <v>60</v>
      </c>
      <c r="C30" s="119" t="s">
        <v>62</v>
      </c>
      <c r="D30" s="119"/>
      <c r="E30" s="119"/>
      <c r="F30" s="119" t="s">
        <v>62</v>
      </c>
      <c r="G30" s="119"/>
      <c r="H30" s="119"/>
      <c r="I30" s="119" t="s">
        <v>62</v>
      </c>
      <c r="J30" s="119"/>
      <c r="K30" s="119"/>
      <c r="L30" s="123" t="s">
        <v>72</v>
      </c>
    </row>
    <row r="31" spans="1:12" ht="15.75" x14ac:dyDescent="0.25">
      <c r="A31" s="127"/>
      <c r="B31" s="127"/>
      <c r="C31" s="120" t="s">
        <v>67</v>
      </c>
      <c r="D31" s="120"/>
      <c r="E31" s="120"/>
      <c r="F31" s="120" t="s">
        <v>67</v>
      </c>
      <c r="G31" s="120"/>
      <c r="H31" s="120"/>
      <c r="I31" s="120" t="s">
        <v>67</v>
      </c>
      <c r="J31" s="120"/>
      <c r="K31" s="120"/>
      <c r="L31" s="124"/>
    </row>
    <row r="32" spans="1:12" x14ac:dyDescent="0.25">
      <c r="A32" s="128"/>
      <c r="B32" s="128"/>
      <c r="C32" s="100" t="s">
        <v>63</v>
      </c>
      <c r="D32" s="100" t="s">
        <v>64</v>
      </c>
      <c r="E32" s="100" t="s">
        <v>65</v>
      </c>
      <c r="F32" s="100" t="s">
        <v>63</v>
      </c>
      <c r="G32" s="100" t="s">
        <v>64</v>
      </c>
      <c r="H32" s="100" t="s">
        <v>65</v>
      </c>
      <c r="I32" s="100" t="s">
        <v>63</v>
      </c>
      <c r="J32" s="100" t="s">
        <v>64</v>
      </c>
      <c r="K32" s="100" t="s">
        <v>65</v>
      </c>
      <c r="L32" s="125"/>
    </row>
    <row r="33" spans="1:12" x14ac:dyDescent="0.25">
      <c r="A33" s="101"/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0"/>
    </row>
    <row r="34" spans="1:12" x14ac:dyDescent="0.25">
      <c r="A34" s="101"/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0"/>
    </row>
    <row r="35" spans="1:12" x14ac:dyDescent="0.25">
      <c r="A35" s="101"/>
      <c r="B35" s="101"/>
      <c r="C35" s="102"/>
      <c r="D35" s="102"/>
      <c r="E35" s="102"/>
      <c r="F35" s="102"/>
      <c r="G35" s="102"/>
      <c r="H35" s="102"/>
      <c r="I35" s="102"/>
      <c r="J35" s="102"/>
      <c r="K35" s="102"/>
      <c r="L35" s="100"/>
    </row>
    <row r="36" spans="1:12" x14ac:dyDescent="0.25">
      <c r="A36" s="101"/>
      <c r="B36" s="101"/>
      <c r="C36" s="102"/>
      <c r="D36" s="102"/>
      <c r="E36" s="102"/>
      <c r="F36" s="102"/>
      <c r="G36" s="102"/>
      <c r="H36" s="102"/>
      <c r="I36" s="102"/>
      <c r="J36" s="102"/>
      <c r="K36" s="102"/>
      <c r="L36" s="100"/>
    </row>
    <row r="37" spans="1:12" x14ac:dyDescent="0.25">
      <c r="A37" s="101"/>
      <c r="B37" s="101"/>
      <c r="C37" s="102"/>
      <c r="D37" s="102"/>
      <c r="E37" s="102"/>
      <c r="F37" s="102"/>
      <c r="G37" s="102"/>
      <c r="H37" s="102"/>
      <c r="I37" s="102"/>
      <c r="J37" s="102"/>
      <c r="K37" s="102"/>
      <c r="L37" s="100"/>
    </row>
    <row r="38" spans="1:12" x14ac:dyDescent="0.25">
      <c r="A38" s="101"/>
      <c r="B38" s="101"/>
      <c r="C38" s="102"/>
      <c r="D38" s="102"/>
      <c r="E38" s="102"/>
      <c r="F38" s="102"/>
      <c r="G38" s="102"/>
      <c r="H38" s="102"/>
      <c r="I38" s="102"/>
      <c r="J38" s="102"/>
      <c r="K38" s="102"/>
      <c r="L38" s="100"/>
    </row>
    <row r="39" spans="1:12" x14ac:dyDescent="0.25">
      <c r="A39" s="101"/>
      <c r="B39" s="101"/>
      <c r="C39" s="102"/>
      <c r="D39" s="102"/>
      <c r="E39" s="102"/>
      <c r="F39" s="102"/>
      <c r="G39" s="102"/>
      <c r="H39" s="102"/>
      <c r="I39" s="102"/>
      <c r="J39" s="102"/>
      <c r="K39" s="102"/>
      <c r="L39" s="100"/>
    </row>
    <row r="40" spans="1:12" x14ac:dyDescent="0.25">
      <c r="A40" s="101"/>
      <c r="B40" s="101"/>
      <c r="C40" s="102"/>
      <c r="D40" s="102"/>
      <c r="E40" s="102"/>
      <c r="F40" s="102"/>
      <c r="G40" s="102"/>
      <c r="H40" s="102"/>
      <c r="I40" s="102"/>
      <c r="J40" s="102"/>
      <c r="K40" s="102"/>
      <c r="L40" s="100"/>
    </row>
    <row r="41" spans="1:12" x14ac:dyDescent="0.25">
      <c r="A41" s="121" t="s">
        <v>66</v>
      </c>
      <c r="B41" s="122"/>
      <c r="C41" s="104">
        <f t="shared" ref="C41:K41" si="1">SUM(C33:C40)</f>
        <v>0</v>
      </c>
      <c r="D41" s="104">
        <f t="shared" si="1"/>
        <v>0</v>
      </c>
      <c r="E41" s="104">
        <f t="shared" si="1"/>
        <v>0</v>
      </c>
      <c r="F41" s="104">
        <f t="shared" si="1"/>
        <v>0</v>
      </c>
      <c r="G41" s="104">
        <f t="shared" si="1"/>
        <v>0</v>
      </c>
      <c r="H41" s="104">
        <f t="shared" si="1"/>
        <v>0</v>
      </c>
      <c r="I41" s="104">
        <f t="shared" si="1"/>
        <v>0</v>
      </c>
      <c r="J41" s="104">
        <f t="shared" si="1"/>
        <v>0</v>
      </c>
      <c r="K41" s="104">
        <f t="shared" si="1"/>
        <v>0</v>
      </c>
      <c r="L41" s="105"/>
    </row>
    <row r="42" spans="1:12" ht="27" customHeight="1" x14ac:dyDescent="0.25">
      <c r="A42" s="118" t="s">
        <v>68</v>
      </c>
      <c r="B42" s="118"/>
      <c r="C42" s="106"/>
      <c r="D42" s="107"/>
      <c r="E42" s="108">
        <f>((C41+E41)*60)+D41</f>
        <v>0</v>
      </c>
      <c r="F42" s="106"/>
      <c r="G42" s="107"/>
      <c r="H42" s="108">
        <f>((F41+H41)*60)+G41</f>
        <v>0</v>
      </c>
      <c r="I42" s="106"/>
      <c r="J42" s="107"/>
      <c r="K42" s="108">
        <f>((I41+K41)*60)+J41</f>
        <v>0</v>
      </c>
      <c r="L42" s="109"/>
    </row>
    <row r="44" spans="1:12" x14ac:dyDescent="0.25">
      <c r="E44" s="103"/>
      <c r="H44" s="103"/>
      <c r="K44" s="103"/>
    </row>
  </sheetData>
  <sheetProtection algorithmName="SHA-512" hashValue="UdXrfwb6ACWbZejWcXrfJFa3rRKobWWkE2Fv3VQSY4aEOIIuzQxQQcmo+T9Esf6jYfVQJGQJ0CBox1LiuwU+1g==" saltValue="sVVQoysjsbwJRwMucE1pfA==" spinCount="100000" sheet="1" objects="1" scenarios="1" formatColumns="0" formatRows="0" insertRows="0"/>
  <mergeCells count="22">
    <mergeCell ref="L14:L16"/>
    <mergeCell ref="L30:L32"/>
    <mergeCell ref="A14:A16"/>
    <mergeCell ref="B14:B16"/>
    <mergeCell ref="A30:A32"/>
    <mergeCell ref="B30:B32"/>
    <mergeCell ref="C15:E15"/>
    <mergeCell ref="F15:H15"/>
    <mergeCell ref="I15:K15"/>
    <mergeCell ref="A25:B25"/>
    <mergeCell ref="F30:H30"/>
    <mergeCell ref="F31:H31"/>
    <mergeCell ref="I30:K30"/>
    <mergeCell ref="I31:K31"/>
    <mergeCell ref="C14:E14"/>
    <mergeCell ref="A42:B42"/>
    <mergeCell ref="F14:H14"/>
    <mergeCell ref="I14:K14"/>
    <mergeCell ref="C30:E30"/>
    <mergeCell ref="C31:E31"/>
    <mergeCell ref="A41:B41"/>
    <mergeCell ref="A26:B26"/>
  </mergeCells>
  <printOptions horizontalCentered="1" verticalCentered="1"/>
  <pageMargins left="0.25" right="0.25" top="0.75" bottom="0.75" header="0.3" footer="0.3"/>
  <pageSetup orientation="landscape" r:id="rId1"/>
  <headerFooter>
    <oddHeader>&amp;CAttachment-2
Cost Analysis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B43" sqref="B43"/>
    </sheetView>
  </sheetViews>
  <sheetFormatPr defaultColWidth="9.140625" defaultRowHeight="15" x14ac:dyDescent="0.25"/>
  <cols>
    <col min="1" max="1" width="33.42578125" style="75" bestFit="1" customWidth="1"/>
    <col min="2" max="2" width="7.7109375" style="76" customWidth="1"/>
    <col min="3" max="3" width="10.85546875" style="76" customWidth="1"/>
    <col min="4" max="4" width="10.140625" style="77" customWidth="1"/>
    <col min="5" max="5" width="10.85546875" style="78" bestFit="1" customWidth="1"/>
    <col min="6" max="7" width="12.140625" style="77" customWidth="1"/>
    <col min="8" max="8" width="10.7109375" style="79" customWidth="1"/>
    <col min="9" max="9" width="11.42578125" style="79" customWidth="1"/>
    <col min="10" max="10" width="11.140625" style="80" customWidth="1"/>
    <col min="11" max="11" width="13.42578125" style="81" customWidth="1"/>
    <col min="12" max="16384" width="9.140625" style="48"/>
  </cols>
  <sheetData>
    <row r="1" spans="1:11" x14ac:dyDescent="0.25">
      <c r="A1" s="41" t="s">
        <v>50</v>
      </c>
      <c r="B1" s="41"/>
      <c r="C1" s="42"/>
      <c r="D1" s="43"/>
      <c r="E1" s="44"/>
      <c r="F1" s="43" t="s">
        <v>52</v>
      </c>
      <c r="G1" s="41"/>
      <c r="H1" s="43"/>
      <c r="I1" s="45"/>
      <c r="J1" s="45"/>
      <c r="K1" s="46"/>
    </row>
    <row r="2" spans="1:11" ht="20.25" customHeight="1" x14ac:dyDescent="0.25">
      <c r="A2" s="41" t="s">
        <v>51</v>
      </c>
      <c r="B2" s="41"/>
      <c r="C2" s="42"/>
      <c r="D2" s="43"/>
      <c r="E2" s="44"/>
      <c r="F2" s="43" t="s">
        <v>54</v>
      </c>
      <c r="G2" s="43"/>
      <c r="H2" s="43"/>
      <c r="I2" s="45"/>
      <c r="J2" s="45"/>
      <c r="K2" s="46"/>
    </row>
    <row r="3" spans="1:11" x14ac:dyDescent="0.25">
      <c r="A3" s="41"/>
      <c r="B3" s="41"/>
      <c r="C3" s="42"/>
      <c r="D3" s="43"/>
      <c r="E3" s="44"/>
      <c r="F3" s="43"/>
      <c r="G3" s="43"/>
      <c r="H3" s="43"/>
      <c r="I3" s="45"/>
      <c r="J3" s="45"/>
      <c r="K3" s="46"/>
    </row>
    <row r="4" spans="1:11" x14ac:dyDescent="0.25">
      <c r="A4" s="82" t="s">
        <v>42</v>
      </c>
      <c r="B4" s="84"/>
      <c r="C4" s="85"/>
      <c r="D4" s="86"/>
      <c r="E4" s="87"/>
      <c r="F4" s="46"/>
      <c r="G4" s="83" t="s">
        <v>44</v>
      </c>
      <c r="H4" s="86"/>
      <c r="I4" s="92"/>
      <c r="J4" s="92"/>
      <c r="K4" s="46"/>
    </row>
    <row r="5" spans="1:11" ht="19.5" customHeight="1" x14ac:dyDescent="0.25">
      <c r="A5" s="82" t="s">
        <v>43</v>
      </c>
      <c r="B5" s="88"/>
      <c r="C5" s="89"/>
      <c r="D5" s="90"/>
      <c r="E5" s="91"/>
      <c r="F5" s="48"/>
      <c r="G5" s="83" t="s">
        <v>45</v>
      </c>
      <c r="H5" s="90"/>
      <c r="I5" s="93"/>
      <c r="J5" s="93"/>
      <c r="K5" s="46"/>
    </row>
    <row r="6" spans="1:11" x14ac:dyDescent="0.25">
      <c r="A6" s="41"/>
      <c r="B6" s="42"/>
      <c r="C6" s="42"/>
      <c r="D6" s="43"/>
      <c r="E6" s="44"/>
      <c r="F6" s="43"/>
      <c r="G6" s="43"/>
      <c r="H6" s="45"/>
      <c r="I6" s="45"/>
      <c r="J6" s="46"/>
      <c r="K6" s="47"/>
    </row>
    <row r="7" spans="1:11" ht="23.25" x14ac:dyDescent="0.35">
      <c r="A7" s="129" t="s">
        <v>53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1" s="57" customFormat="1" ht="75.75" customHeight="1" x14ac:dyDescent="0.25">
      <c r="A8" s="49" t="s">
        <v>36</v>
      </c>
      <c r="B8" s="50" t="s">
        <v>5</v>
      </c>
      <c r="C8" s="50" t="s">
        <v>29</v>
      </c>
      <c r="D8" s="51" t="s">
        <v>30</v>
      </c>
      <c r="E8" s="52" t="s">
        <v>37</v>
      </c>
      <c r="F8" s="51" t="s">
        <v>38</v>
      </c>
      <c r="G8" s="51" t="s">
        <v>39</v>
      </c>
      <c r="H8" s="53" t="s">
        <v>4</v>
      </c>
      <c r="I8" s="54" t="s">
        <v>40</v>
      </c>
      <c r="J8" s="55" t="s">
        <v>17</v>
      </c>
      <c r="K8" s="56" t="s">
        <v>41</v>
      </c>
    </row>
    <row r="9" spans="1:11" s="64" customFormat="1" ht="15" customHeight="1" x14ac:dyDescent="0.2">
      <c r="A9" s="95"/>
      <c r="B9" s="58">
        <v>1</v>
      </c>
      <c r="C9" s="58"/>
      <c r="D9" s="94"/>
      <c r="E9" s="94"/>
      <c r="F9" s="59">
        <f>(D9*12)+E9</f>
        <v>0</v>
      </c>
      <c r="G9" s="59">
        <f>(D9*60)+E9</f>
        <v>0</v>
      </c>
      <c r="H9" s="60">
        <v>1</v>
      </c>
      <c r="I9" s="61">
        <f>H9*F9</f>
        <v>0</v>
      </c>
      <c r="J9" s="62">
        <v>0</v>
      </c>
      <c r="K9" s="63">
        <f>J9*F9</f>
        <v>0</v>
      </c>
    </row>
    <row r="10" spans="1:11" s="64" customFormat="1" ht="15" customHeight="1" x14ac:dyDescent="0.25">
      <c r="A10" s="65" t="s">
        <v>46</v>
      </c>
      <c r="B10" s="66"/>
      <c r="C10" s="66"/>
      <c r="D10" s="67"/>
      <c r="E10" s="68"/>
      <c r="F10" s="69">
        <f>SUM(F9:F9)</f>
        <v>0</v>
      </c>
      <c r="G10" s="69">
        <f>SUM(G9:G9)</f>
        <v>0</v>
      </c>
      <c r="H10" s="68"/>
      <c r="I10" s="69">
        <f>SUM(I9:I9)</f>
        <v>0</v>
      </c>
      <c r="J10" s="68"/>
      <c r="K10" s="69">
        <f>SUM(K9:K9)</f>
        <v>0</v>
      </c>
    </row>
    <row r="11" spans="1:11" s="64" customFormat="1" ht="15" customHeight="1" x14ac:dyDescent="0.25">
      <c r="A11" s="70"/>
      <c r="B11" s="71"/>
      <c r="C11" s="71"/>
      <c r="D11" s="72"/>
      <c r="E11" s="73"/>
      <c r="F11" s="74"/>
      <c r="G11" s="74"/>
      <c r="H11" s="73"/>
      <c r="I11" s="74"/>
      <c r="J11" s="73"/>
      <c r="K11" s="74"/>
    </row>
    <row r="14" spans="1:11" ht="23.25" x14ac:dyDescent="0.35">
      <c r="A14" s="129" t="s">
        <v>53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</row>
    <row r="15" spans="1:11" ht="75" x14ac:dyDescent="0.25">
      <c r="A15" s="49" t="s">
        <v>36</v>
      </c>
      <c r="B15" s="50" t="s">
        <v>5</v>
      </c>
      <c r="C15" s="50" t="s">
        <v>29</v>
      </c>
      <c r="D15" s="51" t="s">
        <v>30</v>
      </c>
      <c r="E15" s="52" t="s">
        <v>37</v>
      </c>
      <c r="F15" s="51" t="s">
        <v>38</v>
      </c>
      <c r="G15" s="51" t="s">
        <v>39</v>
      </c>
      <c r="H15" s="53" t="s">
        <v>4</v>
      </c>
      <c r="I15" s="54" t="s">
        <v>40</v>
      </c>
      <c r="J15" s="55" t="s">
        <v>17</v>
      </c>
      <c r="K15" s="56" t="s">
        <v>41</v>
      </c>
    </row>
    <row r="16" spans="1:11" x14ac:dyDescent="0.25">
      <c r="A16" s="95"/>
      <c r="B16" s="58">
        <v>1</v>
      </c>
      <c r="C16" s="58"/>
      <c r="D16" s="94"/>
      <c r="E16" s="94"/>
      <c r="F16" s="59">
        <f>(D16*12)+E16</f>
        <v>0</v>
      </c>
      <c r="G16" s="59">
        <f>(D16*60)+E16</f>
        <v>0</v>
      </c>
      <c r="H16" s="60">
        <v>1</v>
      </c>
      <c r="I16" s="61">
        <f>H16*F16</f>
        <v>0</v>
      </c>
      <c r="J16" s="62">
        <v>0</v>
      </c>
      <c r="K16" s="63">
        <f>J16*F16</f>
        <v>0</v>
      </c>
    </row>
    <row r="17" spans="1:11" ht="15.75" x14ac:dyDescent="0.25">
      <c r="A17" s="65" t="s">
        <v>47</v>
      </c>
      <c r="B17" s="66"/>
      <c r="C17" s="66"/>
      <c r="D17" s="67"/>
      <c r="E17" s="68"/>
      <c r="F17" s="69">
        <f>SUM(F16:F16)</f>
        <v>0</v>
      </c>
      <c r="G17" s="69">
        <f>SUM(G16:G16)</f>
        <v>0</v>
      </c>
      <c r="H17" s="68"/>
      <c r="I17" s="69">
        <f>SUM(I16:I16)</f>
        <v>0</v>
      </c>
      <c r="J17" s="68"/>
      <c r="K17" s="69">
        <f>SUM(K16:K16)</f>
        <v>0</v>
      </c>
    </row>
    <row r="18" spans="1:11" ht="15.75" x14ac:dyDescent="0.25">
      <c r="A18" s="70"/>
      <c r="B18" s="71"/>
      <c r="C18" s="71"/>
      <c r="D18" s="72"/>
      <c r="E18" s="73"/>
      <c r="F18" s="74"/>
      <c r="G18" s="74"/>
      <c r="H18" s="73"/>
      <c r="I18" s="74"/>
      <c r="J18" s="73"/>
      <c r="K18" s="74"/>
    </row>
    <row r="21" spans="1:11" ht="23.25" x14ac:dyDescent="0.35">
      <c r="A21" s="129" t="s">
        <v>53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</row>
    <row r="22" spans="1:11" ht="75" x14ac:dyDescent="0.25">
      <c r="A22" s="49" t="s">
        <v>36</v>
      </c>
      <c r="B22" s="50" t="s">
        <v>5</v>
      </c>
      <c r="C22" s="50" t="s">
        <v>29</v>
      </c>
      <c r="D22" s="51" t="s">
        <v>30</v>
      </c>
      <c r="E22" s="52" t="s">
        <v>37</v>
      </c>
      <c r="F22" s="51" t="s">
        <v>38</v>
      </c>
      <c r="G22" s="51" t="s">
        <v>39</v>
      </c>
      <c r="H22" s="53" t="s">
        <v>4</v>
      </c>
      <c r="I22" s="54" t="s">
        <v>40</v>
      </c>
      <c r="J22" s="55" t="s">
        <v>17</v>
      </c>
      <c r="K22" s="56" t="s">
        <v>41</v>
      </c>
    </row>
    <row r="23" spans="1:11" x14ac:dyDescent="0.25">
      <c r="A23" s="95"/>
      <c r="B23" s="58">
        <v>1</v>
      </c>
      <c r="C23" s="58"/>
      <c r="D23" s="94"/>
      <c r="E23" s="94"/>
      <c r="F23" s="59">
        <f>(D23*12)+E23</f>
        <v>0</v>
      </c>
      <c r="G23" s="59">
        <f>(D23*60)+E23</f>
        <v>0</v>
      </c>
      <c r="H23" s="60">
        <v>1</v>
      </c>
      <c r="I23" s="61">
        <f>H23*F23</f>
        <v>0</v>
      </c>
      <c r="J23" s="62">
        <v>0</v>
      </c>
      <c r="K23" s="63">
        <f>J23*F23</f>
        <v>0</v>
      </c>
    </row>
    <row r="24" spans="1:11" ht="15.75" x14ac:dyDescent="0.25">
      <c r="A24" s="65" t="s">
        <v>48</v>
      </c>
      <c r="B24" s="66"/>
      <c r="C24" s="66"/>
      <c r="D24" s="67"/>
      <c r="E24" s="68"/>
      <c r="F24" s="69">
        <f>SUM(F23:F23)</f>
        <v>0</v>
      </c>
      <c r="G24" s="69">
        <f>SUM(G23:G23)</f>
        <v>0</v>
      </c>
      <c r="H24" s="68"/>
      <c r="I24" s="69">
        <f>SUM(I23:I23)</f>
        <v>0</v>
      </c>
      <c r="J24" s="68"/>
      <c r="K24" s="69">
        <f>SUM(K23:K23)</f>
        <v>0</v>
      </c>
    </row>
    <row r="25" spans="1:11" ht="15.75" x14ac:dyDescent="0.25">
      <c r="A25" s="70"/>
      <c r="B25" s="71"/>
      <c r="C25" s="71"/>
      <c r="D25" s="72"/>
      <c r="E25" s="73"/>
      <c r="F25" s="74"/>
      <c r="G25" s="74"/>
      <c r="H25" s="73"/>
      <c r="I25" s="74"/>
      <c r="J25" s="73"/>
      <c r="K25" s="74"/>
    </row>
    <row r="28" spans="1:11" ht="23.25" x14ac:dyDescent="0.35">
      <c r="A28" s="129" t="s">
        <v>53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</row>
    <row r="29" spans="1:11" ht="75" x14ac:dyDescent="0.25">
      <c r="A29" s="49" t="s">
        <v>36</v>
      </c>
      <c r="B29" s="50" t="s">
        <v>5</v>
      </c>
      <c r="C29" s="50" t="s">
        <v>29</v>
      </c>
      <c r="D29" s="51" t="s">
        <v>30</v>
      </c>
      <c r="E29" s="52" t="s">
        <v>37</v>
      </c>
      <c r="F29" s="51" t="s">
        <v>38</v>
      </c>
      <c r="G29" s="51" t="s">
        <v>39</v>
      </c>
      <c r="H29" s="53" t="s">
        <v>4</v>
      </c>
      <c r="I29" s="54" t="s">
        <v>40</v>
      </c>
      <c r="J29" s="55" t="s">
        <v>17</v>
      </c>
      <c r="K29" s="56" t="s">
        <v>41</v>
      </c>
    </row>
    <row r="30" spans="1:11" x14ac:dyDescent="0.25">
      <c r="A30" s="95"/>
      <c r="B30" s="58">
        <v>1</v>
      </c>
      <c r="C30" s="58"/>
      <c r="D30" s="94"/>
      <c r="E30" s="94"/>
      <c r="F30" s="59">
        <f>(D30*12)+E30</f>
        <v>0</v>
      </c>
      <c r="G30" s="59">
        <f>(D30*60)+E30</f>
        <v>0</v>
      </c>
      <c r="H30" s="60">
        <v>1</v>
      </c>
      <c r="I30" s="61">
        <f>H30*F30</f>
        <v>0</v>
      </c>
      <c r="J30" s="62">
        <v>0</v>
      </c>
      <c r="K30" s="63">
        <f>J30*F30</f>
        <v>0</v>
      </c>
    </row>
    <row r="31" spans="1:11" ht="15.75" x14ac:dyDescent="0.25">
      <c r="A31" s="65" t="s">
        <v>49</v>
      </c>
      <c r="B31" s="66"/>
      <c r="C31" s="66"/>
      <c r="D31" s="67"/>
      <c r="E31" s="68"/>
      <c r="F31" s="69">
        <f>SUM(F30:F30)</f>
        <v>0</v>
      </c>
      <c r="G31" s="69">
        <f>SUM(G30:G30)</f>
        <v>0</v>
      </c>
      <c r="H31" s="68"/>
      <c r="I31" s="69">
        <f>SUM(I30:I30)</f>
        <v>0</v>
      </c>
      <c r="J31" s="68"/>
      <c r="K31" s="69">
        <f>SUM(K30:K30)</f>
        <v>0</v>
      </c>
    </row>
    <row r="32" spans="1:11" ht="15.75" x14ac:dyDescent="0.25">
      <c r="A32" s="70"/>
      <c r="B32" s="71"/>
      <c r="C32" s="71"/>
      <c r="D32" s="72"/>
      <c r="E32" s="73"/>
      <c r="F32" s="74"/>
      <c r="G32" s="74"/>
      <c r="H32" s="73"/>
      <c r="I32" s="74"/>
      <c r="J32" s="73"/>
      <c r="K32" s="74"/>
    </row>
  </sheetData>
  <protectedRanges>
    <protectedRange sqref="D9:E9 D16:E16 D23:E23 D30:E30" name="Range1"/>
  </protectedRanges>
  <mergeCells count="4">
    <mergeCell ref="A7:K7"/>
    <mergeCell ref="A14:K14"/>
    <mergeCell ref="A21:K21"/>
    <mergeCell ref="A28:K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Equipment Pricing Attachment</vt:lpstr>
      <vt:lpstr>Services Pricing Attachment</vt:lpstr>
      <vt:lpstr>WAN Pricing Worksheet</vt:lpstr>
      <vt:lpstr>Sheet3</vt:lpstr>
      <vt:lpstr>Internet Access Pricing</vt:lpstr>
      <vt:lpstr>'Equipment Pricing Attachment'!Print_Area</vt:lpstr>
      <vt:lpstr>'Services Pricing Attachment'!Print_Area</vt:lpstr>
    </vt:vector>
  </TitlesOfParts>
  <Company>Sony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 Carroll</dc:creator>
  <cp:lastModifiedBy>athayer</cp:lastModifiedBy>
  <cp:lastPrinted>2016-11-17T15:15:37Z</cp:lastPrinted>
  <dcterms:created xsi:type="dcterms:W3CDTF">2008-10-23T02:08:44Z</dcterms:created>
  <dcterms:modified xsi:type="dcterms:W3CDTF">2020-01-02T20:02:10Z</dcterms:modified>
</cp:coreProperties>
</file>