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<sst xmlns="http://schemas.openxmlformats.org/spreadsheetml/2006/main" count="74" uniqueCount="69">
  <si>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REVENUES:</t>
  </si>
  <si>
    <r>
      <t>EXPENSES</t>
    </r>
    <r>
      <rPr>
        <b/>
        <sz val="10"/>
        <rFont val="Arial"/>
        <family val="2"/>
      </rPr>
      <t>:</t>
    </r>
  </si>
  <si>
    <t>Current Taxes</t>
  </si>
  <si>
    <t>Elementary Inst.</t>
  </si>
  <si>
    <t>Delinquent Taxes</t>
  </si>
  <si>
    <t>Interest &amp; Penalties</t>
  </si>
  <si>
    <t>At Risk Grant</t>
  </si>
  <si>
    <t xml:space="preserve"> </t>
  </si>
  <si>
    <t>Drivers Ed Receivable</t>
  </si>
  <si>
    <t>At Risk</t>
  </si>
  <si>
    <t>Board of Education</t>
  </si>
  <si>
    <t>Administration</t>
  </si>
  <si>
    <t>Elementary Office</t>
  </si>
  <si>
    <t>Other Business Services</t>
  </si>
  <si>
    <t>Pupil Transportation</t>
  </si>
  <si>
    <t>Technology</t>
  </si>
  <si>
    <t>TOTAL EXPENDITURES</t>
  </si>
  <si>
    <t>Anticipated Fund Balance</t>
  </si>
  <si>
    <t>BESSEMER AREA SCHOOL DISTRICT</t>
  </si>
  <si>
    <t>High School Inst.</t>
  </si>
  <si>
    <t>Title IIA Grant</t>
  </si>
  <si>
    <t>Title IIA</t>
  </si>
  <si>
    <t>Small Rural Grant</t>
  </si>
  <si>
    <t>Earnings on Invest.</t>
  </si>
  <si>
    <t xml:space="preserve">  Total Local Revenue</t>
  </si>
  <si>
    <r>
      <t>State Sources</t>
    </r>
    <r>
      <rPr>
        <b/>
        <i/>
        <sz val="10"/>
        <rFont val="Arial"/>
        <family val="2"/>
      </rPr>
      <t>:</t>
    </r>
  </si>
  <si>
    <t>Special Education Grant</t>
  </si>
  <si>
    <t xml:space="preserve">  Total State Revenue</t>
  </si>
  <si>
    <r>
      <t>Federal Sources</t>
    </r>
    <r>
      <rPr>
        <b/>
        <i/>
        <sz val="10"/>
        <rFont val="Arial"/>
        <family val="2"/>
      </rPr>
      <t>:</t>
    </r>
  </si>
  <si>
    <t>Title I Grant</t>
  </si>
  <si>
    <t>School &amp; Rural Grants/NFR</t>
  </si>
  <si>
    <r>
      <t xml:space="preserve">  </t>
    </r>
    <r>
      <rPr>
        <b/>
        <i/>
        <sz val="10"/>
        <rFont val="Arial"/>
        <family val="2"/>
      </rPr>
      <t>Total Federal Revenue</t>
    </r>
  </si>
  <si>
    <t>Special Education</t>
  </si>
  <si>
    <t>Guidance Counselor</t>
  </si>
  <si>
    <t>High School Office</t>
  </si>
  <si>
    <t>Operations &amp; Maintenance</t>
  </si>
  <si>
    <t>Title I</t>
  </si>
  <si>
    <t>Headlee Data Collection</t>
  </si>
  <si>
    <t>Athletics Expenses</t>
  </si>
  <si>
    <t>Transfers - Food Service</t>
  </si>
  <si>
    <t>Discretionary Payment</t>
  </si>
  <si>
    <t>Prop A Obligation</t>
  </si>
  <si>
    <t>Spec Ed - GOISD Payment</t>
  </si>
  <si>
    <t xml:space="preserve">Revenue - Expenses </t>
  </si>
  <si>
    <t xml:space="preserve">TOTAL REVENUE </t>
  </si>
  <si>
    <t>Isolated Districts</t>
  </si>
  <si>
    <t>Early Literacy Grant</t>
  </si>
  <si>
    <t>Local Com Stabilization Share</t>
  </si>
  <si>
    <t>HS Pupil Support</t>
  </si>
  <si>
    <t>Title IV</t>
  </si>
  <si>
    <t>GOISD Rent</t>
  </si>
  <si>
    <t>MIP 147c(1) UAAL</t>
  </si>
  <si>
    <t>MIP 147e Reforms DC</t>
  </si>
  <si>
    <t>MIP 147a(2) Normal Offset</t>
  </si>
  <si>
    <t>MIP 147a(1) Offset</t>
  </si>
  <si>
    <t>First Robitics Granrt</t>
  </si>
  <si>
    <t>CTE Per Pupil Incentive</t>
  </si>
  <si>
    <t>Health Service</t>
  </si>
  <si>
    <t>Fiscal Business Services</t>
  </si>
  <si>
    <t>Dual Enrollment</t>
  </si>
  <si>
    <t>Athletic Revenue</t>
  </si>
  <si>
    <t>2019-20 GENERAL FUND BUDGET</t>
  </si>
  <si>
    <t>June 30, 2019 Fund Balance</t>
  </si>
  <si>
    <t>June 30, 2020</t>
  </si>
  <si>
    <t>Sale of Assets</t>
  </si>
  <si>
    <t>Guidance Grant - GOISD</t>
  </si>
  <si>
    <t>Donations</t>
  </si>
  <si>
    <t>Negative Adj $650/410 students)</t>
  </si>
  <si>
    <t>If no cut in State Aid 2019-20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</si>
</sst>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43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u val="doub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7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7" fontId="6" fillId="0" borderId="0" xfId="0" applyNumberFormat="1" applyFont="1" applyAlignment="1">
      <alignment/>
    </xf>
    <xf numFmtId="15" fontId="0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15" fontId="3" fillId="0" borderId="0" xfId="0" applyNumberFormat="1" applyFont="1" applyAlignment="1" quotePrefix="1">
      <alignment/>
    </xf>
    <xf numFmtId="7" fontId="3" fillId="0" borderId="0" xfId="0" applyNumberFormat="1" applyFont="1" applyAlignment="1">
      <alignment/>
    </xf>
    <xf numFmtId="0" fontId="0" fillId="0" borderId="0" xfId="0" applyAlignment="1">
      <alignment/>
    </xf>
    <xf numFmtId="39" fontId="8" fillId="0" borderId="0" xfId="0" applyNumberFormat="1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 quotePrefix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workbookViewId="0" topLeftCell="A35">
      <selection activeCell="B35" sqref="B35"/>
    </sheetView>
  </sheetViews>
  <sheetFormatPr defaultColWidth="9.140625" defaultRowHeight="12.75"/>
  <cols>
    <col min="1" max="1" width="27.140625" style="0" customWidth="1"/>
    <col min="2" max="2" width="18.7109375" style="0" bestFit="1" customWidth="1"/>
    <col min="3" max="3" width="26.8515625" style="0" customWidth="1"/>
    <col min="4" max="4" width="14.7109375" style="0" customWidth="1"/>
  </cols>
  <sheetData>
    <row r="1" spans="1:4" ht="12.75">
      <c r="A1" s="22" t="s">
        <v>18</v>
      </c>
      <c r="B1" s="22"/>
      <c r="C1" s="22"/>
      <c r="D1" s="22"/>
    </row>
    <row r="2" spans="1:4" ht="12.75">
      <c r="A2" s="22" t="s">
        <v>61</v>
      </c>
      <c r="B2" s="22"/>
      <c r="C2" s="22"/>
      <c r="D2" s="22"/>
    </row>
    <row r="3" spans="1:4" ht="12.75">
      <c r="A3" s="23">
        <v>44012</v>
      </c>
      <c r="B3" s="24"/>
      <c r="C3" s="24"/>
      <c r="D3" s="25"/>
    </row>
    <row r="5" spans="1:3" ht="12.75">
      <c r="A5" s="1" t="s">
        <v>0</v>
      </c>
      <c r="C5" s="1" t="s">
        <v>1</v>
      </c>
    </row>
    <row r="6" spans="1:4" ht="12.75">
      <c r="A6" t="s">
        <v>2</v>
      </c>
      <c r="B6" s="2">
        <v>558074.8</v>
      </c>
      <c r="C6" s="8" t="s">
        <v>3</v>
      </c>
      <c r="D6" s="9">
        <v>1177492.24</v>
      </c>
    </row>
    <row r="7" spans="1:4" ht="12.75">
      <c r="A7" t="s">
        <v>4</v>
      </c>
      <c r="B7" s="2">
        <v>2587.5</v>
      </c>
      <c r="C7" t="s">
        <v>19</v>
      </c>
      <c r="D7" s="2">
        <v>930174.31</v>
      </c>
    </row>
    <row r="8" spans="1:4" ht="12.75">
      <c r="A8" t="s">
        <v>5</v>
      </c>
      <c r="B8" s="2">
        <v>3137.03</v>
      </c>
      <c r="C8" t="s">
        <v>32</v>
      </c>
      <c r="D8" s="2">
        <v>389756.4</v>
      </c>
    </row>
    <row r="9" spans="1:4" ht="12.75">
      <c r="A9" s="8" t="s">
        <v>23</v>
      </c>
      <c r="B9" s="2">
        <v>341.07</v>
      </c>
      <c r="C9" s="8" t="s">
        <v>9</v>
      </c>
      <c r="D9" s="2">
        <v>179140.74</v>
      </c>
    </row>
    <row r="10" spans="1:4" ht="12.75">
      <c r="A10" s="8" t="s">
        <v>8</v>
      </c>
      <c r="B10" s="2">
        <v>17600</v>
      </c>
      <c r="C10" s="8" t="s">
        <v>36</v>
      </c>
      <c r="D10" s="2">
        <v>92927</v>
      </c>
    </row>
    <row r="11" spans="1:4" ht="12.75">
      <c r="A11" s="8" t="s">
        <v>50</v>
      </c>
      <c r="B11" s="2">
        <v>24890.5</v>
      </c>
      <c r="C11" s="8" t="s">
        <v>21</v>
      </c>
      <c r="D11" s="2">
        <v>17485</v>
      </c>
    </row>
    <row r="12" spans="1:4" ht="12.75">
      <c r="A12" s="8" t="s">
        <v>60</v>
      </c>
      <c r="B12" s="2">
        <v>32812.32</v>
      </c>
      <c r="C12" s="8" t="s">
        <v>49</v>
      </c>
      <c r="D12" s="2">
        <v>10000</v>
      </c>
    </row>
    <row r="13" spans="1:4" ht="12.75">
      <c r="A13" s="8" t="s">
        <v>64</v>
      </c>
      <c r="B13" s="2">
        <v>3672</v>
      </c>
      <c r="C13" s="8" t="s">
        <v>22</v>
      </c>
      <c r="D13" s="2">
        <v>25922</v>
      </c>
    </row>
    <row r="14" spans="1:4" ht="12.75">
      <c r="A14" s="8" t="s">
        <v>66</v>
      </c>
      <c r="B14" s="3">
        <v>18000</v>
      </c>
      <c r="C14" s="8" t="s">
        <v>46</v>
      </c>
      <c r="D14" s="2">
        <v>4877</v>
      </c>
    </row>
    <row r="15" spans="1:4" ht="12.75">
      <c r="A15" s="7" t="s">
        <v>24</v>
      </c>
      <c r="B15" s="2">
        <f>SUM(B6:B14)</f>
        <v>661115.22</v>
      </c>
      <c r="C15" s="8" t="s">
        <v>33</v>
      </c>
      <c r="D15" s="2">
        <v>43754.91</v>
      </c>
    </row>
    <row r="16" spans="1:4" ht="12.75">
      <c r="A16" s="8"/>
      <c r="B16" s="2"/>
      <c r="C16" s="8" t="s">
        <v>57</v>
      </c>
      <c r="D16" s="2">
        <v>229.82</v>
      </c>
    </row>
    <row r="17" spans="1:4" ht="12.75">
      <c r="A17" s="5" t="s">
        <v>25</v>
      </c>
      <c r="B17" s="2"/>
      <c r="C17" s="8" t="s">
        <v>10</v>
      </c>
      <c r="D17" s="2">
        <v>81378.41</v>
      </c>
    </row>
    <row r="18" spans="1:4" ht="12.75">
      <c r="A18" s="8" t="s">
        <v>41</v>
      </c>
      <c r="B18" s="2">
        <v>1272137.37</v>
      </c>
      <c r="C18" s="8" t="s">
        <v>11</v>
      </c>
      <c r="D18" s="2">
        <v>222788.88</v>
      </c>
    </row>
    <row r="19" spans="1:4" ht="12.75">
      <c r="A19" s="8" t="s">
        <v>40</v>
      </c>
      <c r="B19" s="2">
        <v>1345522.22</v>
      </c>
      <c r="C19" s="8" t="s">
        <v>12</v>
      </c>
      <c r="D19" s="2">
        <v>99099.03</v>
      </c>
    </row>
    <row r="20" spans="1:4" ht="12.75">
      <c r="A20" s="8" t="s">
        <v>37</v>
      </c>
      <c r="B20" s="2">
        <v>10584.47</v>
      </c>
      <c r="C20" s="8" t="s">
        <v>34</v>
      </c>
      <c r="D20" s="2">
        <v>190384.41</v>
      </c>
    </row>
    <row r="21" spans="1:4" ht="12.75">
      <c r="A21" s="8" t="s">
        <v>45</v>
      </c>
      <c r="B21" s="2">
        <v>21203.64</v>
      </c>
      <c r="C21" s="8" t="s">
        <v>58</v>
      </c>
      <c r="D21" s="2">
        <v>8844.34</v>
      </c>
    </row>
    <row r="22" spans="1:4" ht="12.75">
      <c r="A22" s="8" t="s">
        <v>54</v>
      </c>
      <c r="B22" s="2">
        <v>28524.32</v>
      </c>
      <c r="C22" s="8" t="s">
        <v>13</v>
      </c>
      <c r="D22" s="2">
        <v>502.6</v>
      </c>
    </row>
    <row r="23" spans="1:4" ht="12.75">
      <c r="A23" s="8" t="s">
        <v>51</v>
      </c>
      <c r="B23" s="2">
        <v>263439.4</v>
      </c>
      <c r="C23" s="8" t="s">
        <v>35</v>
      </c>
      <c r="D23" s="2">
        <v>422775.51</v>
      </c>
    </row>
    <row r="24" spans="1:4" ht="12.75">
      <c r="A24" s="8" t="s">
        <v>52</v>
      </c>
      <c r="B24" s="2">
        <v>9305.99</v>
      </c>
      <c r="C24" s="8" t="s">
        <v>14</v>
      </c>
      <c r="D24" s="2">
        <v>96289.76</v>
      </c>
    </row>
    <row r="25" spans="1:4" ht="12.75">
      <c r="A25" s="8" t="s">
        <v>53</v>
      </c>
      <c r="B25" s="2">
        <v>43971.17</v>
      </c>
      <c r="C25" s="8" t="s">
        <v>15</v>
      </c>
      <c r="D25" s="2">
        <v>76482.25</v>
      </c>
    </row>
    <row r="26" spans="1:2" ht="12.75">
      <c r="A26" s="8" t="s">
        <v>6</v>
      </c>
      <c r="B26" s="2">
        <v>179140.74</v>
      </c>
    </row>
    <row r="27" spans="1:4" ht="12.75">
      <c r="A27" s="8" t="s">
        <v>67</v>
      </c>
      <c r="B27" s="2">
        <v>-266500</v>
      </c>
      <c r="C27" t="s">
        <v>38</v>
      </c>
      <c r="D27" s="2">
        <v>110557.95</v>
      </c>
    </row>
    <row r="28" spans="1:4" ht="12.75">
      <c r="A28" s="8" t="s">
        <v>46</v>
      </c>
      <c r="B28" s="2">
        <v>4877</v>
      </c>
      <c r="C28" t="s">
        <v>39</v>
      </c>
      <c r="D28" s="2">
        <v>0</v>
      </c>
    </row>
    <row r="29" spans="1:4" ht="12.75">
      <c r="A29" s="8" t="s">
        <v>55</v>
      </c>
      <c r="B29" s="2">
        <v>0</v>
      </c>
      <c r="D29" s="2"/>
    </row>
    <row r="30" spans="1:2" ht="12.75">
      <c r="A30" s="8" t="s">
        <v>48</v>
      </c>
      <c r="B30" s="2">
        <v>0</v>
      </c>
    </row>
    <row r="31" spans="1:2" ht="12.75">
      <c r="A31" s="8" t="s">
        <v>56</v>
      </c>
      <c r="B31" s="2">
        <v>1105.97</v>
      </c>
    </row>
    <row r="32" spans="1:2" ht="12.75">
      <c r="A32" s="8" t="s">
        <v>47</v>
      </c>
      <c r="B32" s="2">
        <v>0</v>
      </c>
    </row>
    <row r="33" spans="1:2" ht="12.75">
      <c r="A33" s="8" t="s">
        <v>59</v>
      </c>
      <c r="B33" s="2">
        <v>0</v>
      </c>
    </row>
    <row r="34" spans="1:2" ht="12.75">
      <c r="A34" s="8" t="s">
        <v>65</v>
      </c>
      <c r="B34" s="2">
        <v>24750</v>
      </c>
    </row>
    <row r="35" spans="1:2" ht="12.75">
      <c r="A35" s="8" t="s">
        <v>26</v>
      </c>
      <c r="B35" s="3">
        <v>133896.24</v>
      </c>
    </row>
    <row r="36" spans="1:4" ht="12.75">
      <c r="A36" s="7" t="s">
        <v>27</v>
      </c>
      <c r="B36" s="2">
        <f>SUM(B18:B35)</f>
        <v>3071958.5300000003</v>
      </c>
      <c r="C36" t="s">
        <v>7</v>
      </c>
      <c r="D36" s="2" t="s">
        <v>7</v>
      </c>
    </row>
    <row r="37" ht="12.75">
      <c r="D37" s="2"/>
    </row>
    <row r="38" spans="1:4" ht="12.75">
      <c r="A38" s="5" t="s">
        <v>28</v>
      </c>
      <c r="B38" s="2"/>
      <c r="D38" s="2"/>
    </row>
    <row r="39" spans="1:4" ht="12.75">
      <c r="A39" t="s">
        <v>22</v>
      </c>
      <c r="B39" s="2">
        <v>25922</v>
      </c>
      <c r="C39" s="6" t="s">
        <v>16</v>
      </c>
      <c r="D39" s="12">
        <f>SUM(D6:D36)</f>
        <v>4180862.5599999996</v>
      </c>
    </row>
    <row r="40" spans="1:4" ht="12.75">
      <c r="A40" t="s">
        <v>29</v>
      </c>
      <c r="B40" s="2">
        <v>92927</v>
      </c>
      <c r="D40" s="2"/>
    </row>
    <row r="41" spans="1:4" ht="12.75">
      <c r="A41" t="s">
        <v>20</v>
      </c>
      <c r="B41" s="2">
        <v>17485</v>
      </c>
      <c r="D41" s="2"/>
    </row>
    <row r="42" spans="1:4" ht="12.75">
      <c r="A42" t="s">
        <v>49</v>
      </c>
      <c r="B42" s="2">
        <v>10000</v>
      </c>
      <c r="D42" s="2"/>
    </row>
    <row r="43" spans="1:4" ht="12.75">
      <c r="A43" s="8" t="s">
        <v>42</v>
      </c>
      <c r="B43" s="2">
        <v>0</v>
      </c>
      <c r="D43" s="2"/>
    </row>
    <row r="44" spans="1:4" ht="12.75">
      <c r="A44" t="s">
        <v>30</v>
      </c>
      <c r="B44" s="3">
        <v>0</v>
      </c>
      <c r="D44" s="2"/>
    </row>
    <row r="45" spans="1:4" ht="12.75">
      <c r="A45" t="s">
        <v>31</v>
      </c>
      <c r="B45" s="3">
        <f>SUM(B38:B44)</f>
        <v>146334</v>
      </c>
      <c r="D45" s="2"/>
    </row>
    <row r="46" spans="2:4" ht="12.75">
      <c r="B46" s="2"/>
      <c r="D46" s="2"/>
    </row>
    <row r="47" spans="1:4" ht="12.75">
      <c r="A47" s="6" t="s">
        <v>44</v>
      </c>
      <c r="B47" s="17">
        <f>SUM(B45+B36+B15)</f>
        <v>3879407.75</v>
      </c>
      <c r="C47" s="6"/>
      <c r="D47" s="4"/>
    </row>
    <row r="48" ht="12.75">
      <c r="A48" s="6"/>
    </row>
    <row r="49" spans="1:4" ht="12.75">
      <c r="A49" s="13" t="s">
        <v>62</v>
      </c>
      <c r="B49" s="4">
        <v>444749</v>
      </c>
      <c r="C49" s="26"/>
      <c r="D49" s="27"/>
    </row>
    <row r="50" spans="1:4" ht="12.75">
      <c r="A50" s="11"/>
      <c r="B50" s="14"/>
      <c r="C50" s="11"/>
      <c r="D50" s="10"/>
    </row>
    <row r="51" spans="1:4" ht="12.75">
      <c r="A51" s="11"/>
      <c r="B51" s="14"/>
      <c r="C51" s="11"/>
      <c r="D51" s="10"/>
    </row>
    <row r="52" spans="1:4" ht="12.75">
      <c r="A52" s="8" t="s">
        <v>43</v>
      </c>
      <c r="B52" s="3">
        <f>SUM(B47-D39)</f>
        <v>-301454.8099999996</v>
      </c>
      <c r="C52" s="8"/>
      <c r="D52" s="10"/>
    </row>
    <row r="53" spans="1:4" ht="12.75">
      <c r="A53" s="6"/>
      <c r="B53" s="15"/>
      <c r="C53" s="8"/>
      <c r="D53" s="4"/>
    </row>
    <row r="54" spans="1:4" ht="12.75">
      <c r="A54" s="16" t="s">
        <v>17</v>
      </c>
      <c r="B54" s="17"/>
      <c r="C54" s="8"/>
      <c r="D54" s="4"/>
    </row>
    <row r="55" spans="1:4" ht="12.75">
      <c r="A55" s="16" t="s">
        <v>63</v>
      </c>
      <c r="B55" s="17">
        <f>SUM(B52+B49)</f>
        <v>143294.1900000004</v>
      </c>
      <c r="C55" s="26"/>
      <c r="D55" s="27"/>
    </row>
    <row r="56" spans="1:4" ht="12.75">
      <c r="A56" s="16"/>
      <c r="B56" s="17"/>
      <c r="C56" s="11"/>
      <c r="D56" s="18"/>
    </row>
    <row r="57" spans="1:4" ht="12.75">
      <c r="A57" s="21" t="s">
        <v>68</v>
      </c>
      <c r="B57" s="19">
        <v>266500</v>
      </c>
      <c r="C57" s="26"/>
      <c r="D57" s="27"/>
    </row>
    <row r="58" spans="1:4" ht="12.75">
      <c r="A58" s="20" t="s">
        <v>17</v>
      </c>
      <c r="B58" s="21">
        <f>SUM(B55:B57)</f>
        <v>409794.1900000004</v>
      </c>
      <c r="C58" s="8"/>
      <c r="D58" s="2"/>
    </row>
    <row r="59" spans="2:4" ht="12.75">
      <c r="B59" s="2"/>
      <c r="D59" s="2"/>
    </row>
    <row r="60" spans="2:4" ht="12.75">
      <c r="B60" s="2"/>
      <c r="D60" s="2"/>
    </row>
    <row r="61" spans="2:4" ht="12.75">
      <c r="B61" s="2"/>
      <c r="D61" s="2"/>
    </row>
    <row r="62" spans="2:4" ht="12.75">
      <c r="B62" s="2"/>
      <c r="D62" s="2"/>
    </row>
    <row r="63" spans="2:4" ht="12.75">
      <c r="B63" s="2"/>
      <c r="D63" s="2"/>
    </row>
    <row r="64" spans="2:4" ht="12.75">
      <c r="B64" s="2"/>
      <c r="D64" s="2"/>
    </row>
    <row r="65" spans="2:4" ht="12.75">
      <c r="B65" s="2"/>
      <c r="D65" s="2"/>
    </row>
    <row r="66" spans="2:4" ht="12.75">
      <c r="B66" s="2"/>
      <c r="D66" s="2"/>
    </row>
    <row r="67" spans="2:4" ht="12.75">
      <c r="B67" s="2"/>
      <c r="D67" s="2"/>
    </row>
    <row r="68" spans="2:4" ht="12.75">
      <c r="B68" s="2"/>
      <c r="D68" s="2"/>
    </row>
    <row r="69" spans="2:4" ht="12.75">
      <c r="B69" s="2"/>
      <c r="D69" s="2"/>
    </row>
    <row r="70" spans="2:4" ht="12.75">
      <c r="B70" s="2"/>
      <c r="D70" s="2"/>
    </row>
    <row r="71" spans="2:4" ht="12.75">
      <c r="B71" s="2"/>
      <c r="D71" s="2"/>
    </row>
    <row r="72" spans="2:4" ht="12.75">
      <c r="B72" s="2"/>
      <c r="D72" s="2"/>
    </row>
    <row r="73" spans="2:4" ht="12.75">
      <c r="B73" s="2"/>
      <c r="D73" s="2"/>
    </row>
    <row r="74" spans="2:4" ht="12.75">
      <c r="B74" s="2"/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</sheetData>
  <sheetProtection/>
  <mergeCells count="6">
    <mergeCell ref="A1:D1"/>
    <mergeCell ref="A2:D2"/>
    <mergeCell ref="A3:D3"/>
    <mergeCell ref="C49:D49"/>
    <mergeCell ref="C55:D55"/>
    <mergeCell ref="C57:D57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 Bergquist</cp:lastModifiedBy>
  <cp:lastPrinted>2020-06-18T19:58:00Z</cp:lastPrinted>
  <dcterms:created xsi:type="dcterms:W3CDTF">1996-10-14T23:33:28Z</dcterms:created>
  <dcterms:modified xsi:type="dcterms:W3CDTF">2020-06-18T19:58:02Z</dcterms:modified>
  <cp:category/>
  <cp:version/>
  <cp:contentType/>
  <cp:contentStatus/>
</cp:coreProperties>
</file>