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woodward\Documents\Web Site\2018-19\"/>
    </mc:Choice>
  </mc:AlternateContent>
  <bookViews>
    <workbookView xWindow="120" yWindow="210" windowWidth="9435" windowHeight="5355"/>
  </bookViews>
  <sheets>
    <sheet name="DR420S" sheetId="1" r:id="rId1"/>
    <sheet name="DR-420 DEBT " sheetId="3" r:id="rId2"/>
    <sheet name="DR-422 " sheetId="8" r:id="rId3"/>
    <sheet name="schoollist" sheetId="5" state="hidden" r:id="rId4"/>
    <sheet name="dropdownlist  " sheetId="6" state="hidden" r:id="rId5"/>
    <sheet name="Sheet3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nty" localSheetId="2">[1]dropdownlist!$B$2:$B$70</definedName>
    <definedName name="cnty">[2]dropdownlist!$B$2:$B$70</definedName>
    <definedName name="CODE2007">[3]TIFS!$A$2:$A$14</definedName>
    <definedName name="CODES" localSheetId="1">[4]TIFS!$A$2:$A$14</definedName>
    <definedName name="CODES">[5]TIFS!$A$2:$A$14</definedName>
    <definedName name="county" localSheetId="2">#REF!</definedName>
    <definedName name="county" localSheetId="4">#REF!</definedName>
    <definedName name="county" localSheetId="3">schoollist!#REF!</definedName>
    <definedName name="county">#REF!</definedName>
    <definedName name="DIST2007">[3]TIFS!$A$2:$A$14</definedName>
    <definedName name="prin_auth" localSheetId="2">[1]dropdownlist!$A$2:$A$695</definedName>
    <definedName name="prin_auth">[2]dropdownlist!$A$2:$A$695</definedName>
    <definedName name="PrinAuth" localSheetId="2">#REF!</definedName>
    <definedName name="PrinAuth" localSheetId="4">#REF!</definedName>
    <definedName name="PrinAuth">schoollist!#REF!</definedName>
    <definedName name="prinauthority" localSheetId="4">'dropdownlist  '!$A$2:$A$695</definedName>
    <definedName name="prinauthority">#REF!</definedName>
    <definedName name="Principal_Authority" localSheetId="2">[6]dropdownlist!$A$2:$A$850</definedName>
    <definedName name="Principal_Authority" localSheetId="4">'dropdownlist  '!$A$2:$A$695</definedName>
    <definedName name="Principal_Authority" localSheetId="3">[7]dropdownlist!$A$2:$A$850</definedName>
    <definedName name="Principal_Authority">#REF!</definedName>
    <definedName name="PrincipalAuthority" localSheetId="4">#REF!</definedName>
    <definedName name="PrincipalAuthority">" [dropdownlst.xls]Sheet1!$A$2:$A$850"</definedName>
    <definedName name="_xlnm.Print_Area" localSheetId="1">'DR-420 DEBT '!$A$1:$E$14</definedName>
    <definedName name="_xlnm.Print_Area" localSheetId="0">DR420S!$A$1:$G$41</definedName>
    <definedName name="_xlnm.Print_Area" localSheetId="2">'DR-422 '!$A$1:$D$57</definedName>
    <definedName name="_xlnm.Print_Area">DR420S!$A$2:$H$42</definedName>
    <definedName name="schldist" localSheetId="4">'dropdownlist  '!$C$2:$C$69</definedName>
    <definedName name="schldist">'dropdownlist  '!$C$2:$C$69</definedName>
    <definedName name="schlnbr">#REF!</definedName>
    <definedName name="schooldist">schoollist!$A$2:$A$69</definedName>
    <definedName name="TANBR" localSheetId="1">#REF!</definedName>
    <definedName name="TANBR" localSheetId="2">#REF!</definedName>
    <definedName name="TANBR" localSheetId="4">#REF!</definedName>
    <definedName name="TANBR" localSheetId="3">schoollist!#REF!</definedName>
    <definedName name="TANBR">#REF!</definedName>
    <definedName name="tanum">#REF!</definedName>
    <definedName name="TEST" localSheetId="1">[4]TCY!$A$1:$A$65536</definedName>
    <definedName name="TEST">[5]TCY!$A$1:$A$65536</definedName>
    <definedName name="TIF">#REF!</definedName>
  </definedNames>
  <calcPr calcId="162913"/>
</workbook>
</file>

<file path=xl/calcChain.xml><?xml version="1.0" encoding="utf-8"?>
<calcChain xmlns="http://schemas.openxmlformats.org/spreadsheetml/2006/main">
  <c r="G30" i="1" l="1"/>
  <c r="G21" i="1" l="1"/>
  <c r="C8" i="8" l="1"/>
  <c r="C45" i="8" s="1"/>
  <c r="C26" i="8"/>
  <c r="G6" i="1"/>
  <c r="G22" i="1" s="1"/>
  <c r="D2" i="8"/>
  <c r="C27" i="8"/>
  <c r="C28" i="8"/>
  <c r="C29" i="8"/>
  <c r="C30" i="8"/>
  <c r="C31" i="8"/>
  <c r="C32" i="8"/>
  <c r="C33" i="8"/>
  <c r="C34" i="8"/>
  <c r="C49" i="8"/>
  <c r="C50" i="8"/>
  <c r="C51" i="8"/>
  <c r="D40" i="1"/>
  <c r="D37" i="1"/>
  <c r="D41" i="1" s="1"/>
  <c r="G14" i="1"/>
  <c r="G13" i="1"/>
  <c r="E5" i="3"/>
  <c r="C5" i="3"/>
  <c r="D11" i="3"/>
  <c r="E39" i="1" l="1"/>
  <c r="E35" i="1"/>
  <c r="G35" i="1" s="1"/>
  <c r="C56" i="8"/>
  <c r="D55" i="8"/>
  <c r="C55" i="8"/>
  <c r="D54" i="8"/>
  <c r="C38" i="8"/>
  <c r="C39" i="8"/>
  <c r="C42" i="8"/>
  <c r="C54" i="8"/>
  <c r="D56" i="8"/>
  <c r="C43" i="8"/>
  <c r="G15" i="1"/>
  <c r="G8" i="1"/>
  <c r="G16" i="1" s="1"/>
  <c r="E37" i="1"/>
  <c r="G37" i="1" s="1"/>
  <c r="G39" i="1"/>
  <c r="E40" i="1"/>
  <c r="G40" i="1" s="1"/>
  <c r="E36" i="1"/>
  <c r="G36" i="1" s="1"/>
  <c r="E38" i="1"/>
  <c r="G38" i="1" s="1"/>
  <c r="G23" i="1"/>
  <c r="C40" i="8"/>
  <c r="C44" i="8"/>
  <c r="E34" i="1"/>
  <c r="G34" i="1" s="1"/>
  <c r="G41" i="1" s="1"/>
  <c r="C37" i="8"/>
  <c r="C41" i="8"/>
  <c r="G17" i="1" l="1"/>
  <c r="G26" i="1"/>
  <c r="G25" i="1"/>
  <c r="G24" i="1"/>
</calcChain>
</file>

<file path=xl/sharedStrings.xml><?xml version="1.0" encoding="utf-8"?>
<sst xmlns="http://schemas.openxmlformats.org/spreadsheetml/2006/main" count="1067" uniqueCount="1011">
  <si>
    <t xml:space="preserve">6045  SOUTH LAKE WORTH INLET DIST.             </t>
  </si>
  <si>
    <t xml:space="preserve">6046  HEALTH CARE DISTRICT                     </t>
  </si>
  <si>
    <t xml:space="preserve">6047  VIILLAGE OF WELLINGTON                   </t>
  </si>
  <si>
    <t xml:space="preserve">6048  TOWN OF LOXATCHEE GROVES                 </t>
  </si>
  <si>
    <t xml:space="preserve">6101  PASCO COUNTY BCC                         </t>
  </si>
  <si>
    <t xml:space="preserve">6103  PASCO CO MOSQ CONTROL DIST               </t>
  </si>
  <si>
    <t xml:space="preserve">6104  CITY OF DADE CITY                        </t>
  </si>
  <si>
    <t xml:space="preserve">6105  CITY OF NEW PORT RICHEY                  </t>
  </si>
  <si>
    <t xml:space="preserve">6106  CITY OF PORT RICHEY                      </t>
  </si>
  <si>
    <t xml:space="preserve">6107  CITY OF SAN ANTONIO                      </t>
  </si>
  <si>
    <t xml:space="preserve">6108  CITY OF ZEPHYRHILLS                      </t>
  </si>
  <si>
    <t xml:space="preserve">6109  TOWN OF ST LEO                           </t>
  </si>
  <si>
    <t xml:space="preserve">6110  LAKE BERNADETTE CDD       *              </t>
  </si>
  <si>
    <t xml:space="preserve">6201  PINELLAS COUNTY BCC                      </t>
  </si>
  <si>
    <t xml:space="preserve">6203  PINELLAS SUNCOAST FIRE &amp; RESC*           </t>
  </si>
  <si>
    <t xml:space="preserve">6204  PINELLAS JUVENILE WELFARE                </t>
  </si>
  <si>
    <t xml:space="preserve">6205  CLEARWATER DOWNTOWN DEV BOARD            </t>
  </si>
  <si>
    <t xml:space="preserve">6206  PALM HARBOR SPC FIRE DIST                </t>
  </si>
  <si>
    <t xml:space="preserve">6207  PINELLAS SUNCOAST TRANSIT                </t>
  </si>
  <si>
    <t xml:space="preserve">6208  TOWN OF BELLEAIR                         </t>
  </si>
  <si>
    <t xml:space="preserve">6209  CITY OF BELLEAIR BEACH                   </t>
  </si>
  <si>
    <t xml:space="preserve">6210  CITY OF BELLEAIR BLUFFS                  </t>
  </si>
  <si>
    <t xml:space="preserve">6211  TOWN OF BELLEAIR SHORE                   </t>
  </si>
  <si>
    <t xml:space="preserve">6212  CITY OF CLEARWATER                       </t>
  </si>
  <si>
    <t xml:space="preserve">6213  CITY OF DUNEDIN                          </t>
  </si>
  <si>
    <t xml:space="preserve">6214  CITY OF GULFPORT                         </t>
  </si>
  <si>
    <t xml:space="preserve">6215  CITY OF INDIAN ROCKS BEACH               </t>
  </si>
  <si>
    <t xml:space="preserve">6216  TOWN OF INDIAN SHORES                    </t>
  </si>
  <si>
    <t xml:space="preserve">6217  TOWN OF KENNETH CITY                     </t>
  </si>
  <si>
    <t xml:space="preserve">6218  CITY OF LARGO                            </t>
  </si>
  <si>
    <t xml:space="preserve">6219  CITY OF MADEIRA BEACH                    </t>
  </si>
  <si>
    <t xml:space="preserve">6220  CITY OF OLDSMAR                          </t>
  </si>
  <si>
    <t xml:space="preserve">6221  PINELLAS PARK WATER MGMT DIST            </t>
  </si>
  <si>
    <t xml:space="preserve">6222  CITY OF PINELLAS PARK                    </t>
  </si>
  <si>
    <t xml:space="preserve">6223  TOWN OF REDINGTON BEACH                  </t>
  </si>
  <si>
    <t xml:space="preserve">6224  TOWN OF NORTH REDINGTON BEACH            </t>
  </si>
  <si>
    <t xml:space="preserve">6225  TOWN OF REDINGTON SHORES                 </t>
  </si>
  <si>
    <t xml:space="preserve">6226  CITY OF SAFETY HARBOR                    </t>
  </si>
  <si>
    <t xml:space="preserve">6227  CITY OF SEMINOLE                         </t>
  </si>
  <si>
    <t xml:space="preserve">6228  CITY OF SOUTH PASADENA                   </t>
  </si>
  <si>
    <t xml:space="preserve">6229  CITY OF ST PETERSBURG                    </t>
  </si>
  <si>
    <t xml:space="preserve">6230  CITY OF ST PETE BEACH                    </t>
  </si>
  <si>
    <t xml:space="preserve">6231  CITY OF TARPON SPRINGS                   </t>
  </si>
  <si>
    <t xml:space="preserve">6232  CITY OF TREASURE ISLAND                  </t>
  </si>
  <si>
    <t xml:space="preserve">6233  GREATER SEMINOLE SPEC REC *              </t>
  </si>
  <si>
    <t xml:space="preserve">6234  EAST LAKE TARPON FIRE CNTRL              </t>
  </si>
  <si>
    <t xml:space="preserve">6235  LEALMAN FIRE &amp; RESCUE                    </t>
  </si>
  <si>
    <t xml:space="preserve">6301  POLK COUNTY BCC                          </t>
  </si>
  <si>
    <t xml:space="preserve">6303  LAKELAND AREA MASS TRANSIT DIS           </t>
  </si>
  <si>
    <t xml:space="preserve">6304  LAKELAND DOWNTOWN DEVELOPMENT            </t>
  </si>
  <si>
    <t xml:space="preserve">6305  LAKE REGION LAKES MGMT DIST              </t>
  </si>
  <si>
    <t xml:space="preserve">6306  CITY OF AUBURNDALE                       </t>
  </si>
  <si>
    <t xml:space="preserve">6307  CITY OF BARTOW                           </t>
  </si>
  <si>
    <t xml:space="preserve">6308  CITY OF DAVENPORT                        </t>
  </si>
  <si>
    <t xml:space="preserve">6309  TOWN OF DUNDEE                           </t>
  </si>
  <si>
    <t xml:space="preserve">6310  CITY OF EAGLE LAKE                       </t>
  </si>
  <si>
    <t xml:space="preserve">6311  CITY OF FT MEADE                         </t>
  </si>
  <si>
    <t xml:space="preserve">6312  CITY OF FROSTPROOF                       </t>
  </si>
  <si>
    <t xml:space="preserve">6313  CITY OF HAINES CITY                      </t>
  </si>
  <si>
    <t xml:space="preserve">6314  VILLAGE OF HIGHLAND PARK                 </t>
  </si>
  <si>
    <t xml:space="preserve">6315  TOWN OF HILLCREST HEIGHTS                </t>
  </si>
  <si>
    <t xml:space="preserve">6316  CITY OF LAKE ALFRED                      </t>
  </si>
  <si>
    <t xml:space="preserve">6317  TOWN OF LAKE HAMILTON                    </t>
  </si>
  <si>
    <t xml:space="preserve">6318  CITY OF LAKELAND                         </t>
  </si>
  <si>
    <t xml:space="preserve">6319  CITY OF LAKE WALES                       </t>
  </si>
  <si>
    <t xml:space="preserve">6320  CITY OF MULBERRY                         </t>
  </si>
  <si>
    <t xml:space="preserve">6321  CITY OF POLK CITY                        </t>
  </si>
  <si>
    <t xml:space="preserve">6322  CITY OF WINTER HAVEN                     </t>
  </si>
  <si>
    <t xml:space="preserve">6323  WEST LAKELAND WATER CONTROL  *           </t>
  </si>
  <si>
    <t xml:space="preserve">6324  WEST LAKELAND WATER DIST *               </t>
  </si>
  <si>
    <t xml:space="preserve">6401  PUTNAM COUNTY BCC                        </t>
  </si>
  <si>
    <t xml:space="preserve">6403  CITY OF CRESCENT CITY                    </t>
  </si>
  <si>
    <t xml:space="preserve">6404  TOWN OF INTERLACHEN                      </t>
  </si>
  <si>
    <t xml:space="preserve">6405  CITY OF PALATKA                          </t>
  </si>
  <si>
    <t xml:space="preserve">6406  TOWN OF POMONA PARK                      </t>
  </si>
  <si>
    <t xml:space="preserve">6407  TOWN OF WELAKA                           </t>
  </si>
  <si>
    <t xml:space="preserve">6501  ST JOHNS COUNTY BCC                      </t>
  </si>
  <si>
    <t xml:space="preserve">6503  PONTE VEDRA MUNCP SERV DIST              </t>
  </si>
  <si>
    <t xml:space="preserve">6504  ST AUGUSTINE AIRPORT AUTHORITY           </t>
  </si>
  <si>
    <t xml:space="preserve">6505  ANASTASIA MOSQUITO CONTROL               </t>
  </si>
  <si>
    <t xml:space="preserve">6506  TOWN OF HASTINGS                         </t>
  </si>
  <si>
    <t xml:space="preserve">6507  CITY OF ST AUGUSTINE                     </t>
  </si>
  <si>
    <t xml:space="preserve">6508  CITY OF ST AUGUSTINE BEACH               </t>
  </si>
  <si>
    <t xml:space="preserve">6509  ST AUGUSTINE PORT WTWY &amp; BCH             </t>
  </si>
  <si>
    <t xml:space="preserve">6510  JULINGTON CRK PLANTATION CDD**           </t>
  </si>
  <si>
    <t xml:space="preserve">6601  ST LUCIE COUNTY BCC                      </t>
  </si>
  <si>
    <t xml:space="preserve">6603  ST LUCIE CO FIRE DIST                    </t>
  </si>
  <si>
    <r>
      <t>Does the taxing authority levy a voted debt service millage or a millage voted for 2 years or less under s. 9(b), Article VII, State Constitution?  (If yes, complete and attach form DR-420 DEBT for each voted debt.)</t>
    </r>
    <r>
      <rPr>
        <b/>
        <i/>
        <sz val="14"/>
        <color indexed="12"/>
        <rFont val="Arial"/>
        <family val="2"/>
      </rPr>
      <t>I</t>
    </r>
    <r>
      <rPr>
        <b/>
        <i/>
        <sz val="12"/>
        <color indexed="12"/>
        <rFont val="Arial"/>
        <family val="2"/>
      </rPr>
      <t>ndicate number of voted debt.</t>
    </r>
  </si>
  <si>
    <r>
      <t xml:space="preserve">Prior Year State Law Proceeds  </t>
    </r>
    <r>
      <rPr>
        <b/>
        <i/>
        <sz val="12"/>
        <color indexed="12"/>
        <rFont val="Arial"/>
        <family val="2"/>
      </rPr>
      <t>(ln. 7  x  ln. 9) / 1000</t>
    </r>
  </si>
  <si>
    <r>
      <t xml:space="preserve">Prior Year Local Board Proceeds </t>
    </r>
    <r>
      <rPr>
        <b/>
        <i/>
        <sz val="12"/>
        <color indexed="12"/>
        <rFont val="Arial"/>
        <family val="2"/>
      </rPr>
      <t xml:space="preserve"> (ln. 7 x ln. 10) / 1000</t>
    </r>
  </si>
  <si>
    <r>
      <t xml:space="preserve">Current Yr State Law  Proceeds </t>
    </r>
    <r>
      <rPr>
        <b/>
        <i/>
        <sz val="12"/>
        <color indexed="12"/>
        <rFont val="Arial"/>
        <family val="2"/>
      </rPr>
      <t xml:space="preserve"> (ln. 4  x  ln. 16) / 1000</t>
    </r>
  </si>
  <si>
    <r>
      <t xml:space="preserve">Current Year Local Board Proceeds  </t>
    </r>
    <r>
      <rPr>
        <b/>
        <i/>
        <sz val="12"/>
        <color indexed="12"/>
        <rFont val="Arial"/>
        <family val="2"/>
      </rPr>
      <t>(ln. 4 x  ln. 17) / 1000</t>
    </r>
  </si>
  <si>
    <t xml:space="preserve">6604  FT PIERCE FARMS WATER CONT  *            </t>
  </si>
  <si>
    <t xml:space="preserve">6605  NORTH ST LUCIE RIVER WATER *             </t>
  </si>
  <si>
    <t xml:space="preserve">6606  CITY OF FT PIERCE                        </t>
  </si>
  <si>
    <t xml:space="preserve">6607  CITY OF PORT ST LUCIE                    </t>
  </si>
  <si>
    <t xml:space="preserve">6608  TOWN OF ST LUCIE VILLAGE                 </t>
  </si>
  <si>
    <t xml:space="preserve">6609  ST LUCIE CHILDREN'S SERVICES             </t>
  </si>
  <si>
    <t xml:space="preserve">6701  SANTA ROSA COUNTY BCC                    </t>
  </si>
  <si>
    <t xml:space="preserve">6703  AVALON BEACH/MULAT FIRE DIST             </t>
  </si>
  <si>
    <t xml:space="preserve">6704  MIDWAY FIRE PROTECTION DIST              </t>
  </si>
  <si>
    <t xml:space="preserve">6705  CITY OF GULF BREEZE                      </t>
  </si>
  <si>
    <t xml:space="preserve">6706  TOWN OF JAY                              </t>
  </si>
  <si>
    <t xml:space="preserve">6707  CITY OF MILTON                           </t>
  </si>
  <si>
    <t xml:space="preserve">6801  SARASOTA COUNTY BCC                      </t>
  </si>
  <si>
    <t xml:space="preserve">6803  SARASOTA CO PUBLIC HOSPITAL              </t>
  </si>
  <si>
    <t xml:space="preserve">6804  CITY OF NORTH PORT                       </t>
  </si>
  <si>
    <t xml:space="preserve">6805  CITY OF SARASOTA                         </t>
  </si>
  <si>
    <t xml:space="preserve">6806  CITY OF VENICE                           </t>
  </si>
  <si>
    <t xml:space="preserve">6901  SEMINOLE COUNTY BCC                      </t>
  </si>
  <si>
    <t xml:space="preserve">6903  CITY OF ALTAMONTE SPRINGS                </t>
  </si>
  <si>
    <t xml:space="preserve">6904  CITY OF CASSELBERRY                      </t>
  </si>
  <si>
    <t xml:space="preserve">6905  CITY OF LAKE MARY                        </t>
  </si>
  <si>
    <t xml:space="preserve">6906  CITY OF LONGWOOD                         </t>
  </si>
  <si>
    <t xml:space="preserve">6907  CITY OF OVIEDO                           </t>
  </si>
  <si>
    <t xml:space="preserve">6908  CITY OF SANFORD                          </t>
  </si>
  <si>
    <t xml:space="preserve">6909  CITY OF WINTER SPRINGS                   </t>
  </si>
  <si>
    <t xml:space="preserve">7001  SUMTER COUNTY BCC                        </t>
  </si>
  <si>
    <t xml:space="preserve">7003  CITY OF BUSHNELL                         </t>
  </si>
  <si>
    <t xml:space="preserve">7004  CITY OF CENTER HILL                      </t>
  </si>
  <si>
    <t xml:space="preserve">7005  CITY OF COLEMAN              *           </t>
  </si>
  <si>
    <t xml:space="preserve">7006  CITY OF WEBSTER                          </t>
  </si>
  <si>
    <t xml:space="preserve">7007  CITY OF WILDWOOD                         </t>
  </si>
  <si>
    <t xml:space="preserve">7101  SUWANNEE COUNTY BCC                      </t>
  </si>
  <si>
    <t xml:space="preserve">7103  TOWN OF BRANFORD                         </t>
  </si>
  <si>
    <t xml:space="preserve">7104  CITY OF LIVE OAK                         </t>
  </si>
  <si>
    <t xml:space="preserve">7201  TAYLOR COUNTY BCC                        </t>
  </si>
  <si>
    <t xml:space="preserve">7203  CITY OF PERRY                            </t>
  </si>
  <si>
    <t xml:space="preserve">7301  UNION COUNTY BCC                         </t>
  </si>
  <si>
    <t xml:space="preserve">7303  CITY OF LAKE BUTLER                      </t>
  </si>
  <si>
    <t xml:space="preserve">7304  TOWN OF RAIFORD             *            </t>
  </si>
  <si>
    <t xml:space="preserve">73.05  TOWN OF WORTHINGTON SPRINGS              </t>
  </si>
  <si>
    <t xml:space="preserve">7401  VOLUSIA COUNTY GOVERNMENT                </t>
  </si>
  <si>
    <t xml:space="preserve">7403  DELTONA FIRE DISTRICT                    </t>
  </si>
  <si>
    <t xml:space="preserve">7404  HALIFAX MEDICAL CENTER                   </t>
  </si>
  <si>
    <t xml:space="preserve">7405  SOUTHEAST VOLUSIA HOSP DIST              </t>
  </si>
  <si>
    <t xml:space="preserve">7406  WEST VOLUSIA HOSP AUTHORITY              </t>
  </si>
  <si>
    <t xml:space="preserve">7407  CITY OF DAYTONA BEACH                    </t>
  </si>
  <si>
    <t xml:space="preserve">7408  CITY OF DAYTONA BEACH SHORES             </t>
  </si>
  <si>
    <t>Capital Outlay :</t>
  </si>
  <si>
    <t xml:space="preserve">7409  CITY OF SOUTH DAYTONA                    </t>
  </si>
  <si>
    <t xml:space="preserve">7410  CITY OF DELAND                           </t>
  </si>
  <si>
    <t xml:space="preserve">7411  CITY OF EDGEWATER                        </t>
  </si>
  <si>
    <t xml:space="preserve">7412  CITY OF HOLLY HILL                       </t>
  </si>
  <si>
    <t xml:space="preserve">7413  CITY OF LAKE HELEN                       </t>
  </si>
  <si>
    <t xml:space="preserve">7414  CITY OF NEW SMYRNA BEACH                 </t>
  </si>
  <si>
    <t xml:space="preserve">7415  CITY OF OAK HILL                         </t>
  </si>
  <si>
    <t xml:space="preserve">7416  CITY OF ORANGE CITY                      </t>
  </si>
  <si>
    <t xml:space="preserve">7417  CITY OF ORMOND BEACH                     </t>
  </si>
  <si>
    <t xml:space="preserve">7418  TOWN OF PONCE INLET                      </t>
  </si>
  <si>
    <t xml:space="preserve">7419  CITY OF PORT ORANGE                      </t>
  </si>
  <si>
    <t xml:space="preserve">7420  TOWN OF PIERSON                          </t>
  </si>
  <si>
    <t xml:space="preserve">7421  CITY OF DEBARY                           </t>
  </si>
  <si>
    <t xml:space="preserve">7422  CITY OF DELTONA                          </t>
  </si>
  <si>
    <t xml:space="preserve">7501  WAKULLA COUNTY BCC                       </t>
  </si>
  <si>
    <t xml:space="preserve">7503  CITY OF SOPCHOPPY           *            </t>
  </si>
  <si>
    <t xml:space="preserve">7504  CITY OF ST MARKS                         </t>
  </si>
  <si>
    <t xml:space="preserve">7601  WALTON COUNTY BCC                        </t>
  </si>
  <si>
    <t xml:space="preserve">7603  ARGYLE FIRE DISTRICT         *           </t>
  </si>
  <si>
    <t xml:space="preserve">7604  SOUTH WALTON FIRE DIST                   </t>
  </si>
  <si>
    <t xml:space="preserve">7605  TRI VILLAGE FIRE DISTRICT   **           </t>
  </si>
  <si>
    <t>Non-Voted Operating Millage Rate (From Resolution or Ordinance)</t>
  </si>
  <si>
    <t xml:space="preserve"> A) County or Principal Taxing Authority</t>
  </si>
  <si>
    <t xml:space="preserve"> B) Dependent Special District     </t>
  </si>
  <si>
    <t xml:space="preserve"> C) MSTU                                   </t>
  </si>
  <si>
    <t>[4c]</t>
  </si>
  <si>
    <t xml:space="preserve"> D) Independent Special District</t>
  </si>
  <si>
    <t>[4d]</t>
  </si>
  <si>
    <t xml:space="preserve"> E) School District                                                                                    Required Local Effort                                                                                                               </t>
  </si>
  <si>
    <t>[4e]</t>
  </si>
  <si>
    <t xml:space="preserve">                                                                                                            Capital Outlay</t>
  </si>
  <si>
    <t xml:space="preserve"> F) Water Management District                                                                              District Levy</t>
  </si>
  <si>
    <t>[4f]</t>
  </si>
  <si>
    <t xml:space="preserve">                                                                                                            Basin</t>
  </si>
  <si>
    <t xml:space="preserve"> Complete lines 5 - 8 only if millage is to be administratively adjusted.</t>
  </si>
  <si>
    <t xml:space="preserve">Counties,Municipalities,Schools, &amp; Water Mgmnt. Districts MAY adjust The non-voted millage rate if % on Line 3 is greater than +1 %  or  -1 %                  </t>
  </si>
  <si>
    <t>(Line 1 multiplied by Line 4a, 4e, or 4f as applicable , divided by 1,000)</t>
  </si>
  <si>
    <t xml:space="preserve">      For line 4 (a) Counties, Municipalities</t>
  </si>
  <si>
    <t xml:space="preserve">      For line 4 (e)  Required Local Effort </t>
  </si>
  <si>
    <t xml:space="preserve">      For line 4 (e) Capital Outlay</t>
  </si>
  <si>
    <t xml:space="preserve">      For line 4 (e) Discretionary Operating</t>
  </si>
  <si>
    <t xml:space="preserve">      For line 4 (e) Discretionary Capital Improvement</t>
  </si>
  <si>
    <t xml:space="preserve">      For line 4 (e) Critical Capital Outlay or Critical Operating</t>
  </si>
  <si>
    <t xml:space="preserve">      For line 4 (e) Additional Voted Millage</t>
  </si>
  <si>
    <t xml:space="preserve">      For line 4 (f) District Levy</t>
  </si>
  <si>
    <t xml:space="preserve">      For line 4 (f) Basin</t>
  </si>
  <si>
    <t xml:space="preserve">MSTUs,dependent special districts and independent special districts MAY adjust the non-voted millage if line 3 greater than +3% or -3%. </t>
  </si>
  <si>
    <t>(Line 1 multiplied by Line 4b, 4c, or 4d as applicable, divided by 1,000)</t>
  </si>
  <si>
    <t xml:space="preserve">      For line 4 (b) Dependent Special District</t>
  </si>
  <si>
    <t xml:space="preserve">      For line 4 (c)  MSTU</t>
  </si>
  <si>
    <t xml:space="preserve">      For line 4 (d) Independent Special District</t>
  </si>
  <si>
    <t xml:space="preserve">                        Adjusted Millage</t>
  </si>
  <si>
    <r>
      <t xml:space="preserve">Percent of Change in Taxable Value </t>
    </r>
    <r>
      <rPr>
        <b/>
        <i/>
        <sz val="11"/>
        <color indexed="12"/>
        <rFont val="Arial"/>
        <family val="2"/>
      </rPr>
      <t>((line 2 / line 1) -1) x 100</t>
    </r>
  </si>
  <si>
    <t xml:space="preserve">7606  UNITED VOLUNTEER FIRE DIST. **           </t>
  </si>
  <si>
    <t xml:space="preserve">7607  SOUTH WALTON MOSQUITO CONTROL            </t>
  </si>
  <si>
    <t xml:space="preserve">7608  CITY OF DEFUNIAK SPRINGS                 </t>
  </si>
  <si>
    <t xml:space="preserve">7609  CITY OF FREEPORT                         </t>
  </si>
  <si>
    <t xml:space="preserve">7610  CITY OF PAXTON              *            </t>
  </si>
  <si>
    <t xml:space="preserve">7701  WASHINGTON COUNTY BCC                    </t>
  </si>
  <si>
    <t xml:space="preserve">7703  CITY OF CHIPLEY                          </t>
  </si>
  <si>
    <t xml:space="preserve">7704  CITY OF VERNON                           </t>
  </si>
  <si>
    <t xml:space="preserve">7705  TOWN OF CARYVILLE            *           </t>
  </si>
  <si>
    <t xml:space="preserve">7706  TOWN OF EBRO                *            </t>
  </si>
  <si>
    <t xml:space="preserve">7707  TOWN OF WAUSAU              *            </t>
  </si>
  <si>
    <t xml:space="preserve">7801  ST JOHNS RIVER WATER MGT DIS             </t>
  </si>
  <si>
    <t xml:space="preserve">7802  SUWANNEE RIVER WATER MGT DIS             </t>
  </si>
  <si>
    <t xml:space="preserve">7803  FLORIDA INLAND NAVIGATION DIST           </t>
  </si>
  <si>
    <t xml:space="preserve">7804  SOUTH FLORIDA WATER MGT DIS              </t>
  </si>
  <si>
    <t xml:space="preserve">7805  SOUTHWEST FLORIDA WATER MGT              </t>
  </si>
  <si>
    <t xml:space="preserve">7806  NORTHWEST FLORIDA WATER MGT              </t>
  </si>
  <si>
    <t xml:space="preserve">7807  WEST COAST INLAND NAVIGATION             </t>
  </si>
  <si>
    <t xml:space="preserve">7808  SEBASTIAN INLET TAX DIST                 </t>
  </si>
  <si>
    <t xml:space="preserve">7809  PORT LABELLE COMM DEV DIS                </t>
  </si>
  <si>
    <t xml:space="preserve">7810  REEDY CREEK IMPROV DIST                  </t>
  </si>
  <si>
    <t xml:space="preserve">7812  CITY OF FANNING SPRINGS                  </t>
  </si>
  <si>
    <t xml:space="preserve">7813  BOCA GRANDE FIRE CONTROL DIS             </t>
  </si>
  <si>
    <t xml:space="preserve">7814  TOWN OF LONGBOAT KEY                     </t>
  </si>
  <si>
    <t>7816 RAINBOW LAKES ESTATES</t>
  </si>
  <si>
    <t xml:space="preserve">7818  CITY OF FLAGLER BEACH                    </t>
  </si>
  <si>
    <t xml:space="preserve">MIAMI-DADE CO SCHOOL DIST                      </t>
  </si>
  <si>
    <t>Discretionary Operating:</t>
  </si>
  <si>
    <t>Current year net new taxable value  (Add new construction, additions, rehabilitative improvements increasing assessed value by at least 100%, annexations, and tangible personal property value in excess of 115% of the previous year's value. Subtract deletions.)</t>
  </si>
  <si>
    <t xml:space="preserve">1101  ALACHUA COUNTY BCC                       </t>
  </si>
  <si>
    <t xml:space="preserve">1102  ALACHUA CO SCHOOL DIST                   </t>
  </si>
  <si>
    <t xml:space="preserve">1103  ALACHUA CO LIBRARY DIST                  </t>
  </si>
  <si>
    <t xml:space="preserve">1202  BAKER CO SCHOOL DIST                     </t>
  </si>
  <si>
    <t xml:space="preserve">1104  CITY OF ALACHUA                          </t>
  </si>
  <si>
    <t xml:space="preserve">1302  BAY CO SCHOOL DIST                       </t>
  </si>
  <si>
    <t xml:space="preserve">1105  CITY OF ARCHER                           </t>
  </si>
  <si>
    <t xml:space="preserve">1402  BRADFORD CO SCHOOL DIST                  </t>
  </si>
  <si>
    <t xml:space="preserve">1106  CITY OF GAINESVILLE                      </t>
  </si>
  <si>
    <t xml:space="preserve">1502  BREVARD CO SCHOOL DIST                   </t>
  </si>
  <si>
    <t xml:space="preserve">1107  CITY OF HAWTHORNE                        </t>
  </si>
  <si>
    <t xml:space="preserve">1602  BROWARD CO SCHOOL DISTRICT               </t>
  </si>
  <si>
    <t xml:space="preserve">1108  CITY OF HIGH SPRINGS                     </t>
  </si>
  <si>
    <t xml:space="preserve">1702  CALHOUN CO SCHOOL DIST                   </t>
  </si>
  <si>
    <t xml:space="preserve">1109  CITY OF LACROSSE                         </t>
  </si>
  <si>
    <t xml:space="preserve">1802  CHARLOTTE CO SCHOOL DIST                 </t>
  </si>
  <si>
    <t xml:space="preserve">1110  TOWN OF MICANOPY                         </t>
  </si>
  <si>
    <t xml:space="preserve">1902  CITRUS CO SCHOOL DIST                    </t>
  </si>
  <si>
    <t xml:space="preserve">1111  CITY OF NEWBERRY                         </t>
  </si>
  <si>
    <t xml:space="preserve">2002  CLAY CO SCHOOL DIST                      </t>
  </si>
  <si>
    <t xml:space="preserve">1112  CITY OF WALDO                            </t>
  </si>
  <si>
    <t xml:space="preserve">2102  COLLIER CO SCHOOL DIST                   </t>
  </si>
  <si>
    <t xml:space="preserve">1201  BAKER COUNTY BCC                         </t>
  </si>
  <si>
    <t xml:space="preserve">2202  COLUMBIA CO SCHOOL DIST                  </t>
  </si>
  <si>
    <t xml:space="preserve">1203  BAKER COUNTY HOSPITAL AUTHORITY          </t>
  </si>
  <si>
    <t xml:space="preserve">2302  DADE CO SCHOOL DIST                      </t>
  </si>
  <si>
    <t xml:space="preserve">1204  CITY OF MACCLENNY                        </t>
  </si>
  <si>
    <t xml:space="preserve">2402  DESOTO CO SCHOOL DIST                    </t>
  </si>
  <si>
    <t xml:space="preserve">1205  TOWN OF GLEN ST MARY *                   </t>
  </si>
  <si>
    <t xml:space="preserve">2502  DIXIE C0 SCHOOL DIST                     </t>
  </si>
  <si>
    <t xml:space="preserve">1301  BAY COUNTY BCC                           </t>
  </si>
  <si>
    <t xml:space="preserve">2602  DUVAL CO SCHOOL DIST                     </t>
  </si>
  <si>
    <t xml:space="preserve">1303  BEACH MOSQUITO CONTROL DIST              </t>
  </si>
  <si>
    <t xml:space="preserve">2702  ESCAMBIA CO SCHOOL DIST                  </t>
  </si>
  <si>
    <t xml:space="preserve">1304  CITY OF LYNN HAVEN                       </t>
  </si>
  <si>
    <t xml:space="preserve">2802  FLAGLER CO SCHOOL DIST                   </t>
  </si>
  <si>
    <t xml:space="preserve">1305  CITY OF MEXICO BEACH                     </t>
  </si>
  <si>
    <t xml:space="preserve">2902  FRANKLIN CO SCHOOL DIST                  </t>
  </si>
  <si>
    <t xml:space="preserve">1306  CITY OF PANAMA CITY                      </t>
  </si>
  <si>
    <t xml:space="preserve">3002  GADSDEN CO SCHOOL DIST                   </t>
  </si>
  <si>
    <t xml:space="preserve">1307  CITY OF PARKER              *            </t>
  </si>
  <si>
    <t xml:space="preserve">3102  GILCHRIST CO SCHOOL DIST                 </t>
  </si>
  <si>
    <t xml:space="preserve">1308  CITY OF SPRINGFIELD         *            </t>
  </si>
  <si>
    <t xml:space="preserve">3202  GLADES CO SCHOOL DIST                    </t>
  </si>
  <si>
    <t xml:space="preserve">1309  CITY OF CALLAWAY                         </t>
  </si>
  <si>
    <t xml:space="preserve">3302  GULF CO SCHOOL DIST                      </t>
  </si>
  <si>
    <t xml:space="preserve">1310  TOWN OF CEDAR GROVE                      </t>
  </si>
  <si>
    <t xml:space="preserve">3402  HAMILTON CO SCHOOL DIST                  </t>
  </si>
  <si>
    <t xml:space="preserve">1311  CITY OF PANAMA CITY BEACH    *           </t>
  </si>
  <si>
    <t xml:space="preserve">3502  HARDEE CO SCHOOL DIST                    </t>
  </si>
  <si>
    <t xml:space="preserve">1312  LAKE POWELL RES GOLF COM DEV *           </t>
  </si>
  <si>
    <t xml:space="preserve">3602  HENDRY CO SCHOOL DIST                    </t>
  </si>
  <si>
    <t xml:space="preserve">1313  PIER PARK COMMUNITY DEV DIST *           </t>
  </si>
  <si>
    <t xml:space="preserve">3702  HERNANDO CO SCHOOL DIST                  </t>
  </si>
  <si>
    <t xml:space="preserve">1401  BRADFORD COUNTY BCC                      </t>
  </si>
  <si>
    <t xml:space="preserve">3802  HIGHLANDS CO SCHOOL DIST                 </t>
  </si>
  <si>
    <t xml:space="preserve">1403  TOWN OF BROOKER                          </t>
  </si>
  <si>
    <t xml:space="preserve">3902  HILLSBOROUGH CO SCHOOL DIST              </t>
  </si>
  <si>
    <t xml:space="preserve">1404  CITY OF HAMPTON                          </t>
  </si>
  <si>
    <t xml:space="preserve">4002  HOLMES CO SCHOOL DIST                    </t>
  </si>
  <si>
    <t xml:space="preserve">1405  CITY OF LAWTEY                           </t>
  </si>
  <si>
    <t xml:space="preserve">4102  INDIAN RIVER CO SCHOOL DIST              </t>
  </si>
  <si>
    <t xml:space="preserve">1406  CITY OF STARKE                           </t>
  </si>
  <si>
    <t xml:space="preserve">4202  JACKSON CO SCHOOL DIST                   </t>
  </si>
  <si>
    <t xml:space="preserve">1501  BREVARD COUNTY BCC                       </t>
  </si>
  <si>
    <t xml:space="preserve">4302  JEFFERSON CO SCHOOL DIST                 </t>
  </si>
  <si>
    <t xml:space="preserve">1503  PARRISH MEDICAL CENTER       *           </t>
  </si>
  <si>
    <t xml:space="preserve">4402  LAFAYETTE CO SCHOOL DIST                 </t>
  </si>
  <si>
    <t xml:space="preserve">1504  CITY OF CAPE CANAVERAL                   </t>
  </si>
  <si>
    <t xml:space="preserve">4502  LAKE CO SCHOOL DIST                      </t>
  </si>
  <si>
    <t xml:space="preserve">1505  CITY OF COCOA                            </t>
  </si>
  <si>
    <t xml:space="preserve">4602  LEE CO SCHOOL DIST                       </t>
  </si>
  <si>
    <t xml:space="preserve">1506  CITY OF COCOA BEACH                      </t>
  </si>
  <si>
    <t xml:space="preserve">4702  LEON CO SCHOOL DIST                      </t>
  </si>
  <si>
    <t xml:space="preserve">1507  TOWN OF INDIALANTIC                      </t>
  </si>
  <si>
    <t xml:space="preserve">4802  LEVY CO SCHOOL DIST                      </t>
  </si>
  <si>
    <t xml:space="preserve">1508  CITY OF INDIAN HARBOUR BEACH             </t>
  </si>
  <si>
    <t xml:space="preserve">4902  LIBERTY CO SCHOOL DIST                   </t>
  </si>
  <si>
    <t xml:space="preserve">1509  TOWN OF MALABAR                          </t>
  </si>
  <si>
    <t xml:space="preserve">5002  MADISON CO SCHOOL DIST                   </t>
  </si>
  <si>
    <t xml:space="preserve">1510  CITY OF MELBOURNE                        </t>
  </si>
  <si>
    <t xml:space="preserve">5102  MANATEE CO SCHOOL DIST                   </t>
  </si>
  <si>
    <t xml:space="preserve">1511  TOWN OF MELBOURNE BEACH                  </t>
  </si>
  <si>
    <t xml:space="preserve">5202  MARION CO SCHOOL DIST                    </t>
  </si>
  <si>
    <t xml:space="preserve">1512  TOWN OF MELBOURNE VILLAGE                </t>
  </si>
  <si>
    <t xml:space="preserve">5302  MARTIN CO SCHOOL DIST                    </t>
  </si>
  <si>
    <t xml:space="preserve">1513  MERRITT ISLAND LIBRARY DISTRICT          </t>
  </si>
  <si>
    <t xml:space="preserve">5402  MONROE CO SCHOOL DIST                    </t>
  </si>
  <si>
    <t xml:space="preserve">1514  CITY OF PALM BAY                         </t>
  </si>
  <si>
    <t xml:space="preserve">5502  NASSAU CO SCHOOL DIST                    </t>
  </si>
  <si>
    <t xml:space="preserve">1515  CITY OF ROCKLEDGE                        </t>
  </si>
  <si>
    <t>%</t>
  </si>
  <si>
    <t xml:space="preserve">5602  OKALOOSA CO SCHOOL DIST                  </t>
  </si>
  <si>
    <t xml:space="preserve">1516  CITY OF SATELLITE BEACH                  </t>
  </si>
  <si>
    <t xml:space="preserve">5702  OKEECHOBEE CO SCHOOL DIST                </t>
  </si>
  <si>
    <t xml:space="preserve">1517  CITY OF TITUSVILLE                       </t>
  </si>
  <si>
    <t xml:space="preserve">5802  ORANGE CO SCHOOL DIST                    </t>
  </si>
  <si>
    <t xml:space="preserve">1518  CITY OF WEST MELBOURNE                   </t>
  </si>
  <si>
    <t xml:space="preserve">5902  OSCEOLA CO SCHOOL DIST                   </t>
  </si>
  <si>
    <t xml:space="preserve">1519  TOWN OF PALM SHORES         *            </t>
  </si>
  <si>
    <t xml:space="preserve">6002  PALM BEACH CO SCHOOL DIST                </t>
  </si>
  <si>
    <t xml:space="preserve">1520  CANAVERAL PORT AUTHORITY     *           </t>
  </si>
  <si>
    <t xml:space="preserve">6102  PASCO COUNTY SCHOOL DIST                 </t>
  </si>
  <si>
    <t xml:space="preserve">1521  TOWN OF GRANT-VALKARIA                   </t>
  </si>
  <si>
    <t xml:space="preserve">6202  PINELLAS CO SCHOOL DIST                  </t>
  </si>
  <si>
    <t xml:space="preserve">1601  BROWARD COUNTY BCC                       </t>
  </si>
  <si>
    <t xml:space="preserve">6302  POLK CO SCHOOL DIST                      </t>
  </si>
  <si>
    <t xml:space="preserve">1603  NORTH BROWARD HOSPITAL DIST              </t>
  </si>
  <si>
    <t xml:space="preserve">6402  PUTNAM CO SCHOOL DIST                    </t>
  </si>
  <si>
    <t xml:space="preserve">1604  SOUTH BROWARD HOSPITAL DISTRICT          </t>
  </si>
  <si>
    <t xml:space="preserve">6502  ST JOHNS CO SCHOOL DIST                  </t>
  </si>
  <si>
    <t xml:space="preserve">1605  CENTRAL BROWARD WATER CONTROL            </t>
  </si>
  <si>
    <t xml:space="preserve">6602  ST LUCIE CO SCHOOL DIST                  </t>
  </si>
  <si>
    <t xml:space="preserve">1606  CITY OF COCONUT CREEK                    </t>
  </si>
  <si>
    <t xml:space="preserve">6702  SANTA ROSA CO SCHOOL DIST                </t>
  </si>
  <si>
    <t xml:space="preserve">1607  CITY OF COOPER CITY                      </t>
  </si>
  <si>
    <t xml:space="preserve">6802  SARASOTA CO SCHOOL DIST                  </t>
  </si>
  <si>
    <t xml:space="preserve">1608  CITY OF CORAL SPRINGS                    </t>
  </si>
  <si>
    <t xml:space="preserve">6902  SEMINOLE CO SCHOOL DIST                  </t>
  </si>
  <si>
    <t xml:space="preserve">1609  CITY OF DANIA BEACH                      </t>
  </si>
  <si>
    <t xml:space="preserve">7002  SUMTER CO SCHOOL DIST                    </t>
  </si>
  <si>
    <t xml:space="preserve">1610  TOWN OF DAVIE                            </t>
  </si>
  <si>
    <t xml:space="preserve">7102  SUWANNEE CO SCHOOL DIST                  </t>
  </si>
  <si>
    <t xml:space="preserve">1611  CITY OF DEERFIELD BEACH                  </t>
  </si>
  <si>
    <t xml:space="preserve">7202  TAYLOR CO SCHOOL DIST                    </t>
  </si>
  <si>
    <t xml:space="preserve">1612  CITY OF FORT LAUDERDALE                  </t>
  </si>
  <si>
    <t xml:space="preserve">7302  UNION CO SCHOOL DIST                     </t>
  </si>
  <si>
    <t xml:space="preserve">1613  FT LAUDERDALE DOWNTOWN DEV               </t>
  </si>
  <si>
    <t xml:space="preserve">7402  VOLUSIA CO SCHOOL DIST                   </t>
  </si>
  <si>
    <t xml:space="preserve">1614  CITY OF HALLANDALE BEACH                 </t>
  </si>
  <si>
    <t xml:space="preserve">7502  WAKULLA CO SCHOOL DIST                   </t>
  </si>
  <si>
    <t xml:space="preserve">1615  TOWN OF HILLSBORO BEACH                  </t>
  </si>
  <si>
    <t xml:space="preserve">7602  WALTON CO SCHOOL DIST                    </t>
  </si>
  <si>
    <t xml:space="preserve">1616  HILLSBORO INLET DISTRICT                 </t>
  </si>
  <si>
    <t xml:space="preserve">7702  WASHINGTON CO SCHOOL DIST                </t>
  </si>
  <si>
    <t xml:space="preserve">1617  CITY OF HOLLYWOOD                        </t>
  </si>
  <si>
    <t xml:space="preserve">1618  TOWN OF LAUDERDALE-BY-THE-SEA            </t>
  </si>
  <si>
    <t xml:space="preserve">1619  CITY OF LAUDERDALE LAKES                 </t>
  </si>
  <si>
    <t xml:space="preserve">1620  CITY OF LAUDERHILL                       </t>
  </si>
  <si>
    <t xml:space="preserve">1621  VILLAGE OF LAZY LAKE                     </t>
  </si>
  <si>
    <t xml:space="preserve">1622  CITY OF LIGHTHOUSE POINT                 </t>
  </si>
  <si>
    <t xml:space="preserve">1623  CITY OF MARGATE                          </t>
  </si>
  <si>
    <t xml:space="preserve">1624  CITY OF MIRAMAR                          </t>
  </si>
  <si>
    <t xml:space="preserve">1625  CITY OF NORTH LAUDERDALE                 </t>
  </si>
  <si>
    <t xml:space="preserve">1626  CITY OF PARKLAND                         </t>
  </si>
  <si>
    <t xml:space="preserve">1627  TOWN OF PEMBROKE PARK                    </t>
  </si>
  <si>
    <t xml:space="preserve">1628  CITY OF PEMBROKE PINES                   </t>
  </si>
  <si>
    <t xml:space="preserve">1629  CITY OF PLANTATION                       </t>
  </si>
  <si>
    <t xml:space="preserve">1630  CITY OF POMPANO BEACH                    </t>
  </si>
  <si>
    <t xml:space="preserve">1631  PORT EVERGLADES AUTHORITY   **           </t>
  </si>
  <si>
    <t xml:space="preserve">1632  CITY OF OAKLAND PARK                     </t>
  </si>
  <si>
    <t xml:space="preserve">1633  VILLAGE OF SEA RANCH LAKES               </t>
  </si>
  <si>
    <t xml:space="preserve">1634  CITY OF SUNRISE                          </t>
  </si>
  <si>
    <t xml:space="preserve">1635  CITY OF TAMARAC                          </t>
  </si>
  <si>
    <t xml:space="preserve">1636  CITY OF WILTON MANORS                    </t>
  </si>
  <si>
    <t xml:space="preserve">1637  OLD PLANTATION WTR CONTROL   *           </t>
  </si>
  <si>
    <t xml:space="preserve">1638  TURTLE RUN COMM DEV DIST    **           </t>
  </si>
  <si>
    <t xml:space="preserve">1639  INDIAN TRACE COMM DEV DIST   *           </t>
  </si>
  <si>
    <t xml:space="preserve">1640  CORAL SPRINGS IMPROV DIST   **           </t>
  </si>
  <si>
    <t xml:space="preserve">1641  SUNSHINE WATER CONTROL DIST **           </t>
  </si>
  <si>
    <t xml:space="preserve">1642  CORAL SPRINGS IMPROV DIST   **           </t>
  </si>
  <si>
    <t xml:space="preserve">1643  NORTH LAUDERDALE WATER CONTROL *         </t>
  </si>
  <si>
    <t xml:space="preserve">1644  PINE TREE WATER CONTROL DIST**           </t>
  </si>
  <si>
    <t xml:space="preserve">1645  TINDALL HAMMOCK IRR &amp; SOIL               </t>
  </si>
  <si>
    <t xml:space="preserve">1646  CITY OF WESTON                           </t>
  </si>
  <si>
    <t xml:space="preserve">1647  TOWN OF SOUTHWEST RANCHES                </t>
  </si>
  <si>
    <t xml:space="preserve">1648  BROWARD CO CHILDREN'S SERV CNCL          </t>
  </si>
  <si>
    <t xml:space="preserve">1649  BONAVENTURE DEV DISTRICT *               </t>
  </si>
  <si>
    <t xml:space="preserve">1650  GRIFFIN LAKES COMM DEV DIST *            </t>
  </si>
  <si>
    <t xml:space="preserve">1651  MEADOW PINES COMM DEV DIST *             </t>
  </si>
  <si>
    <t xml:space="preserve">1652  CITY OF WEST PARK                        </t>
  </si>
  <si>
    <t xml:space="preserve">1701  CALHOUN COUNTY BCC                       </t>
  </si>
  <si>
    <t xml:space="preserve">1703  CITY OF ALTHA               *            </t>
  </si>
  <si>
    <t xml:space="preserve">1704  CITY OF BLOUNTSTOWN                      </t>
  </si>
  <si>
    <t xml:space="preserve">1801  CHARLOTTE COUNTY BOCC           </t>
  </si>
  <si>
    <t xml:space="preserve">1807  CITY OF PUNTA GORDA                      </t>
  </si>
  <si>
    <t xml:space="preserve">1901  CITRUS COUNTY BCC                        </t>
  </si>
  <si>
    <t xml:space="preserve">1903  CITRUS CO MOSQUITO CONTROL               </t>
  </si>
  <si>
    <t xml:space="preserve">1904  CITY OF CRYSTAL RIVER                    </t>
  </si>
  <si>
    <t xml:space="preserve">1905  HOMOSASSA SPECIAL WATER DIST             </t>
  </si>
  <si>
    <t xml:space="preserve">1906  CITY OF INVERNESS                        </t>
  </si>
  <si>
    <t xml:space="preserve">1907  CITRUS COUNTY HOSPITAL BOARD             </t>
  </si>
  <si>
    <t xml:space="preserve">2001  CLAY COUNTY BCC                          </t>
  </si>
  <si>
    <t xml:space="preserve">2003  CITY OF GREEN COVE SPRINGS               </t>
  </si>
  <si>
    <t xml:space="preserve">2004  CITY OF KEYSTONE HEIGHTS                 </t>
  </si>
  <si>
    <t xml:space="preserve">2005  TOWN OF ORANGE PARK                      </t>
  </si>
  <si>
    <t xml:space="preserve">2006  TOWN OF PENNEY FARMS        *            </t>
  </si>
  <si>
    <t xml:space="preserve">2101  COLLIER COUNTY BCC                       </t>
  </si>
  <si>
    <t xml:space="preserve">2103  COLLIER MOSQUITO CONTROL DIST            </t>
  </si>
  <si>
    <t xml:space="preserve">2104  EAST NAPLES FIRE CONT&amp;RES DIS            </t>
  </si>
  <si>
    <t xml:space="preserve">2105  NORTH NAPLES FIRE CONTROL DIST           </t>
  </si>
  <si>
    <r>
      <t xml:space="preserve">Current Yr Gross T V for Operating Purposes </t>
    </r>
    <r>
      <rPr>
        <b/>
        <i/>
        <sz val="12"/>
        <color indexed="12"/>
        <rFont val="Arial"/>
        <family val="2"/>
      </rPr>
      <t xml:space="preserve">(ln. 1 + ln. 2 + ln. 3)  </t>
    </r>
  </si>
  <si>
    <r>
      <t>Current Yr  Proposed State Law  Millage Rate</t>
    </r>
    <r>
      <rPr>
        <b/>
        <i/>
        <sz val="12"/>
        <color indexed="12"/>
        <rFont val="Arial"/>
        <family val="2"/>
      </rPr>
      <t xml:space="preserve"> (sum of  RLE and prior period adjustment)</t>
    </r>
  </si>
  <si>
    <r>
      <t xml:space="preserve">Current Year Adjusted Taxable Value </t>
    </r>
    <r>
      <rPr>
        <b/>
        <i/>
        <sz val="12"/>
        <color indexed="12"/>
        <rFont val="Arial"/>
        <family val="2"/>
      </rPr>
      <t xml:space="preserve"> (ln. 4  - ln. 5)</t>
    </r>
  </si>
  <si>
    <r>
      <t xml:space="preserve">Prior Yr Total State Law &amp; Local Board Proceeds </t>
    </r>
    <r>
      <rPr>
        <b/>
        <i/>
        <sz val="12"/>
        <color indexed="12"/>
        <rFont val="Arial"/>
        <family val="2"/>
      </rPr>
      <t>(ln. 11 +  ln. 12)</t>
    </r>
    <r>
      <rPr>
        <b/>
        <i/>
        <sz val="12"/>
        <color indexed="8"/>
        <rFont val="Arial"/>
        <family val="2"/>
      </rPr>
      <t xml:space="preserve">  </t>
    </r>
  </si>
  <si>
    <r>
      <t xml:space="preserve">Current Year State Law  Rolled-Back Rate </t>
    </r>
    <r>
      <rPr>
        <b/>
        <i/>
        <sz val="12"/>
        <color indexed="12"/>
        <rFont val="Arial"/>
        <family val="2"/>
      </rPr>
      <t xml:space="preserve"> (ln. 11  ÷  ln. 6)  x 1000</t>
    </r>
  </si>
  <si>
    <r>
      <t xml:space="preserve">Current Yr  Local Board Rolled-Back Rate </t>
    </r>
    <r>
      <rPr>
        <b/>
        <i/>
        <sz val="12"/>
        <color indexed="12"/>
        <rFont val="Arial"/>
        <family val="2"/>
      </rPr>
      <t xml:space="preserve"> (ln. 12  ÷  ln. 6) x 1000</t>
    </r>
  </si>
  <si>
    <r>
      <t>Current Yr Total State Law &amp; Local Board Proceeds</t>
    </r>
    <r>
      <rPr>
        <b/>
        <i/>
        <sz val="12"/>
        <color indexed="12"/>
        <rFont val="Arial"/>
        <family val="2"/>
      </rPr>
      <t xml:space="preserve"> (ln. 18 + ln. 19)  </t>
    </r>
  </si>
  <si>
    <r>
      <t xml:space="preserve">Current Yr Prop State Law Rate as % Change of  State Law RBR </t>
    </r>
    <r>
      <rPr>
        <b/>
        <i/>
        <sz val="12"/>
        <color indexed="12"/>
        <rFont val="Arial"/>
        <family val="2"/>
      </rPr>
      <t>((ln. 16 / ln. 14)  -1) x 100</t>
    </r>
  </si>
  <si>
    <r>
      <t xml:space="preserve">Current Year Total Proposed Rate as %  Change of RBR </t>
    </r>
    <r>
      <rPr>
        <b/>
        <i/>
        <sz val="12"/>
        <color indexed="12"/>
        <rFont val="Arial"/>
        <family val="2"/>
      </rPr>
      <t>((ln. 16 + ln. 17) ÷ (ln. 14 + ln. 15) - 1) x  100</t>
    </r>
  </si>
  <si>
    <t xml:space="preserve">2106  BIG CORKSCREW FIRE CONTROL DIS           </t>
  </si>
  <si>
    <t xml:space="preserve">2107  CITY OF EVERGLADES CITY                  </t>
  </si>
  <si>
    <t xml:space="preserve">2108  GOLDEN GATE FIRE CTRL &amp; RESC             </t>
  </si>
  <si>
    <t xml:space="preserve">2109  IMMOKALEE FIRE CONTROL DIST              </t>
  </si>
  <si>
    <t xml:space="preserve">2110  MARCO ISL FIRE CNTRL-DISSOLVED           </t>
  </si>
  <si>
    <t xml:space="preserve">2111  CITY OF NAPLES                           </t>
  </si>
  <si>
    <t xml:space="preserve">2112  PELICAN BAY IMPRVMT DIS                  </t>
  </si>
  <si>
    <t xml:space="preserve">2113  CHILDREN'S SERVICES COUNCIL  *           </t>
  </si>
  <si>
    <t xml:space="preserve">2114  DELETED SEE # 2120                       </t>
  </si>
  <si>
    <t xml:space="preserve">2115  KEY MARCO COMM DEV DIST *                </t>
  </si>
  <si>
    <t xml:space="preserve">2116  LELY COMM DEV DIST           *           </t>
  </si>
  <si>
    <t xml:space="preserve">2117  PELICAN MARSH COMM DEV DIST  *           </t>
  </si>
  <si>
    <t xml:space="preserve">2118  FIDDLER'S CREEK COMM DEV DIST*           </t>
  </si>
  <si>
    <t xml:space="preserve">2119  NAPLES HERITAGE COMM DEV DIST*           </t>
  </si>
  <si>
    <t xml:space="preserve">2120  HERITAGE GREENS COMM DEV DIST*           </t>
  </si>
  <si>
    <t xml:space="preserve">2121  CITY OF MARCO ISLAND                     </t>
  </si>
  <si>
    <t xml:space="preserve">2122  MEDITERRA SOUTH COMM DEV DIST*           </t>
  </si>
  <si>
    <t xml:space="preserve">2123  CEDAR HAMMOCK COMM DEV DIST *            </t>
  </si>
  <si>
    <t xml:space="preserve">2124  FLOW WAY COMM DEV DIST *                 </t>
  </si>
  <si>
    <t xml:space="preserve">2125  Fiddler's Creek #2 Comm. Dev*            </t>
  </si>
  <si>
    <t xml:space="preserve">2126  Artesia Community Development District * </t>
  </si>
  <si>
    <t xml:space="preserve">2201  COLUMBIA COUNTY BCC                      </t>
  </si>
  <si>
    <t xml:space="preserve">2203  TOWN OF FORT WHITE        *              </t>
  </si>
  <si>
    <t xml:space="preserve">2204  LAKE SHORE HOSPITAL                      </t>
  </si>
  <si>
    <t xml:space="preserve">2205  CITY OF LAKE CITY                        </t>
  </si>
  <si>
    <t xml:space="preserve">2301  MIAMI-DADE BCC                           </t>
  </si>
  <si>
    <t xml:space="preserve">2303  DADE CO DOWNTOWN DEV AUTH                </t>
  </si>
  <si>
    <t xml:space="preserve">2304  VILLAGE OF BAL HARBOR                    </t>
  </si>
  <si>
    <t xml:space="preserve">2305  TOWN OF BAY HARBOR ISLAND                </t>
  </si>
  <si>
    <t xml:space="preserve">2306  VILLAGE OF BISCAYNE PARK                 </t>
  </si>
  <si>
    <t xml:space="preserve">2307  CITY OF CORAL GABLES                     </t>
  </si>
  <si>
    <t xml:space="preserve">2308  VILLAGE OF EL PORTAL                     </t>
  </si>
  <si>
    <t xml:space="preserve">2309  CITY OF FLORIDA CITY                     </t>
  </si>
  <si>
    <t xml:space="preserve">2310  TOWN OF GOLDEN BEACH                     </t>
  </si>
  <si>
    <t xml:space="preserve">2311  CITY OF HIALEAH                          </t>
  </si>
  <si>
    <t xml:space="preserve">2312  CITY OF HIALEAH GARDENS                  </t>
  </si>
  <si>
    <t xml:space="preserve">2313  CITY OF HOMESTEAD                        </t>
  </si>
  <si>
    <t xml:space="preserve">2314  VILLAGE OF INDIAN CREEK                  </t>
  </si>
  <si>
    <t xml:space="preserve">2315  CITY OF ISLANDIA                         </t>
  </si>
  <si>
    <t xml:space="preserve">2316  TOWN OF MEDLEY                           </t>
  </si>
  <si>
    <t xml:space="preserve">2317  CITY OF MIAMI                            </t>
  </si>
  <si>
    <t xml:space="preserve">2318  CITY OF NORTH MIAMI                      </t>
  </si>
  <si>
    <t xml:space="preserve">2319  CITY OF SOUTH MIAMI                      </t>
  </si>
  <si>
    <t xml:space="preserve">2320  CITY OF WEST MIAMI                       </t>
  </si>
  <si>
    <t xml:space="preserve">2321  CITY OF MIAMI BEACH                      </t>
  </si>
  <si>
    <t xml:space="preserve">2322  CITY OF NORTH MIAMI BEACH                </t>
  </si>
  <si>
    <t xml:space="preserve">2323  CITY OF MIAMI SPRINGS                    </t>
  </si>
  <si>
    <t xml:space="preserve">2324  MIAMI SHORES VILLAGE                     </t>
  </si>
  <si>
    <t xml:space="preserve">2325  CITY OF NORTH BAY VILLAGE                </t>
  </si>
  <si>
    <t xml:space="preserve">2326  CITY OF OPA-LOCKA                        </t>
  </si>
  <si>
    <t xml:space="preserve">2327  CITY OF SWEETWATER                       </t>
  </si>
  <si>
    <t xml:space="preserve">2328  TOWN OF SURFSIDE                         </t>
  </si>
  <si>
    <t xml:space="preserve">2329  VILLAGE OF VIRGINIA GARDENS              </t>
  </si>
  <si>
    <t xml:space="preserve">2330  VILLAGE OF KEY BISCAYNE                  </t>
  </si>
  <si>
    <t xml:space="preserve">2331  CITY OF AVENTURA                         </t>
  </si>
  <si>
    <t xml:space="preserve">2332  VILLAGE OF PINECREST                     </t>
  </si>
  <si>
    <t xml:space="preserve">2333  CITY OF SUNNY ISLES BEACH                </t>
  </si>
  <si>
    <t>YEAR :</t>
  </si>
  <si>
    <t>SECTION I</t>
  </si>
  <si>
    <t>[1]</t>
  </si>
  <si>
    <t>Final Current Year Gross Taxable Value from Form DR-403 Series</t>
  </si>
  <si>
    <t>[2]</t>
  </si>
  <si>
    <t>[3]</t>
  </si>
  <si>
    <t>SECTION II</t>
  </si>
  <si>
    <t>[4a]</t>
  </si>
  <si>
    <t>per 1,000</t>
  </si>
  <si>
    <t>[4b]</t>
  </si>
  <si>
    <t>[5]</t>
  </si>
  <si>
    <t xml:space="preserve"> Unadjusted Gross Ad Valorem Proceeds</t>
  </si>
  <si>
    <t>[6]</t>
  </si>
  <si>
    <t xml:space="preserve">   (Line 5 divided by Line 2 multiplied by 1,000)</t>
  </si>
  <si>
    <t>[7]</t>
  </si>
  <si>
    <t xml:space="preserve">[8] </t>
  </si>
  <si>
    <t>(Line 7 divided by Line 2, multiplied by 1,000)</t>
  </si>
  <si>
    <t>+3%</t>
  </si>
  <si>
    <r>
      <t xml:space="preserve">Current Year Gross Taxable Value  </t>
    </r>
    <r>
      <rPr>
        <b/>
        <i/>
        <sz val="11"/>
        <color indexed="12"/>
        <rFont val="Arial"/>
        <family val="2"/>
      </rPr>
      <t xml:space="preserve"> (line 4, Form DR-420S)</t>
    </r>
  </si>
  <si>
    <t xml:space="preserve">2334  TOWN OF MIAMI LAKES                      </t>
  </si>
  <si>
    <t xml:space="preserve">2335  VILLAGE OF PALMETTO BAY                  </t>
  </si>
  <si>
    <t xml:space="preserve">2336  THE CHILDREN'S TRUST                     </t>
  </si>
  <si>
    <t xml:space="preserve">2337  CITY OF DORAL                            </t>
  </si>
  <si>
    <t xml:space="preserve">2338  CITY OF MIAMI GARDENS                    </t>
  </si>
  <si>
    <t>2339 TOWN OF CUTLER BAY</t>
  </si>
  <si>
    <t xml:space="preserve">2401  DESOTO COUNTY BCC                        </t>
  </si>
  <si>
    <t xml:space="preserve">2403  CITY OF ARCADIA                          </t>
  </si>
  <si>
    <t xml:space="preserve">2404  Joshua Water Control District  *         </t>
  </si>
  <si>
    <t xml:space="preserve">2501  DIXIE COUNTY BCC                         </t>
  </si>
  <si>
    <t xml:space="preserve">2503  TOWN OF HORSESHOE BEACH                  </t>
  </si>
  <si>
    <t xml:space="preserve">2504  TOWN OF CROSS CITY                       </t>
  </si>
  <si>
    <t xml:space="preserve">2601  DUVAL BCC/CITY OF JACKSONVILLE           </t>
  </si>
  <si>
    <t xml:space="preserve">2603  CITY OF ATLANTIC BEACH                   </t>
  </si>
  <si>
    <t xml:space="preserve">2604  TOWN OF BALDWIN                          </t>
  </si>
  <si>
    <t xml:space="preserve">2605  ABOLISHED 1994                           </t>
  </si>
  <si>
    <t xml:space="preserve">2606  CITY OF JACKSONVILLE BEACH               </t>
  </si>
  <si>
    <t xml:space="preserve">2607  CITY OF NEPTUNE BEACH                    </t>
  </si>
  <si>
    <t xml:space="preserve">2701  ESCAMBIA COUNTY BCC                      </t>
  </si>
  <si>
    <t xml:space="preserve">2703  TOWN OF CENTURY                          </t>
  </si>
  <si>
    <t xml:space="preserve">2704  CITY OF PENSACOLA                        </t>
  </si>
  <si>
    <t xml:space="preserve">2801  FLAGLER COUNTY BCC                       </t>
  </si>
  <si>
    <t xml:space="preserve">2803  EAST FLAGLER MOSQUITO CONTROL            </t>
  </si>
  <si>
    <t xml:space="preserve">2804  FLAGLER EST RD &amp; WATER CONT  *           </t>
  </si>
  <si>
    <t xml:space="preserve">2805  TOWN OF BEVERLY BEACH                    </t>
  </si>
  <si>
    <t xml:space="preserve">2806  CITY OF BUNNELL                          </t>
  </si>
  <si>
    <t xml:space="preserve">2808  CITY OF MARINELAND                       </t>
  </si>
  <si>
    <t xml:space="preserve">2809  DELETED - NON ADV ASSESSMENT             </t>
  </si>
  <si>
    <t xml:space="preserve">2810  DUNES COMMUNITY DEVELOP DIST *           </t>
  </si>
  <si>
    <t xml:space="preserve">2811  CITY OF PALM COAST                       </t>
  </si>
  <si>
    <t xml:space="preserve">3901  FRANKLIN COUNTY BCC                      </t>
  </si>
  <si>
    <t xml:space="preserve">2903  CITY OF APALACHICOLA                     </t>
  </si>
  <si>
    <t xml:space="preserve">2904  CITY OF CARRABELLE                       </t>
  </si>
  <si>
    <t xml:space="preserve">2905  DOG ISLAND CONSERVATION DIST             </t>
  </si>
  <si>
    <t xml:space="preserve">2906  EASTPOINT WATER &amp; SEWER DIST             </t>
  </si>
  <si>
    <t xml:space="preserve">2907  ALLIGATOR POINT WATER RES DIST           </t>
  </si>
  <si>
    <t xml:space="preserve">3001  GADSDEN COUNTY BCC                       </t>
  </si>
  <si>
    <t xml:space="preserve">3003  CITY OF CHATTAHOOCHEE                    </t>
  </si>
  <si>
    <t xml:space="preserve">3004  CITY OF GREENSBORO                       </t>
  </si>
  <si>
    <t xml:space="preserve">3005  TOWN OF GRETNA                           </t>
  </si>
  <si>
    <t xml:space="preserve">3006  TOWN OF HAVANA                           </t>
  </si>
  <si>
    <t xml:space="preserve">3007  CITY OF MIDWAY                           </t>
  </si>
  <si>
    <t xml:space="preserve">3008  CITY OF QUINCY                           </t>
  </si>
  <si>
    <t xml:space="preserve">3101  GILCHRIST COUNTY BCC                     </t>
  </si>
  <si>
    <t xml:space="preserve">3103  TOWN OF BELL                             </t>
  </si>
  <si>
    <t xml:space="preserve">3104  CITY OF TRENTON                          </t>
  </si>
  <si>
    <t xml:space="preserve">3201  GLADES COUNTY BCC                        </t>
  </si>
  <si>
    <t xml:space="preserve">3203  BARRON WATER CONTROL DISTRICT*           </t>
  </si>
  <si>
    <t xml:space="preserve">3204  BUCKHEAD RIDGE MOSQUITO CTRL             </t>
  </si>
  <si>
    <t xml:space="preserve">3205  PORT LABELLA COMMUNITY DEV DIS           </t>
  </si>
  <si>
    <t xml:space="preserve">3206  CITY OF MOORE HAVEN                      </t>
  </si>
  <si>
    <t xml:space="preserve">3301  GULF COUNTY BCC                          </t>
  </si>
  <si>
    <t xml:space="preserve">3303  CITY OF PORT ST JOE                      </t>
  </si>
  <si>
    <t xml:space="preserve">3304  CITY OF WEWAHITCHKA                      </t>
  </si>
  <si>
    <t xml:space="preserve">3401  HAMILTON COUNTY BCC                      </t>
  </si>
  <si>
    <t xml:space="preserve">3403  CITY OF JASPER                           </t>
  </si>
  <si>
    <t xml:space="preserve">3404  CITY OF JENNINGS                         </t>
  </si>
  <si>
    <t xml:space="preserve">3405  CITY OF WHITE SPRINGS                    </t>
  </si>
  <si>
    <t xml:space="preserve">3501  HARDEE COUNTY BCC                        </t>
  </si>
  <si>
    <t xml:space="preserve">3503  CITY OF BOWLING GREEN                    </t>
  </si>
  <si>
    <t xml:space="preserve">3504  CITY OF WAUCHULA                         </t>
  </si>
  <si>
    <t xml:space="preserve">3505  TOWN OF ZOLFO SPRINGS                    </t>
  </si>
  <si>
    <t xml:space="preserve">3506  HARDEE CO INDIGENT HEALTH CARE           </t>
  </si>
  <si>
    <t xml:space="preserve">3601  HENDRY COUNTY BCC                        </t>
  </si>
  <si>
    <t xml:space="preserve">3603  HENDRY COUNTY HOSPITAL AUTH              </t>
  </si>
  <si>
    <t xml:space="preserve">3604  CITY OF CLEWISTON                        </t>
  </si>
  <si>
    <t xml:space="preserve">3605  CITY OF LABELLE                          </t>
  </si>
  <si>
    <t xml:space="preserve">3606  GERBER GROVES WATER CONTROL  *           </t>
  </si>
  <si>
    <t xml:space="preserve">3701  HERNANDO COUNTY BCC                      </t>
  </si>
  <si>
    <t xml:space="preserve">3703  CITY OF BROOKSVILLE                      </t>
  </si>
  <si>
    <t xml:space="preserve">3704  CITY OF WEEKI WACHEE                     </t>
  </si>
  <si>
    <t xml:space="preserve">3705  KILLARNEY CDD *                          </t>
  </si>
  <si>
    <t xml:space="preserve">3801  HIGHLANDS COUNTY BCC                     </t>
  </si>
  <si>
    <t xml:space="preserve">3803  CITY OF AVON PARK                        </t>
  </si>
  <si>
    <t xml:space="preserve">3804  TOWN OF LAKE PLACID                      </t>
  </si>
  <si>
    <t xml:space="preserve">3805  CITY OF SEBRING                          </t>
  </si>
  <si>
    <t xml:space="preserve">3806  SPRING LAKE IMPROV DIST      *           </t>
  </si>
  <si>
    <t xml:space="preserve">3807  RIDGE WATER CONTROL DIST    **           </t>
  </si>
  <si>
    <t xml:space="preserve">3901  HILLSBOROUGH COUNTY BCC                  </t>
  </si>
  <si>
    <t xml:space="preserve">3903  TAMPA PORT AUTHORITY                     </t>
  </si>
  <si>
    <t xml:space="preserve">3904  CITY OF TAMPA                            </t>
  </si>
  <si>
    <t xml:space="preserve">3905  TAMPA PALMS COMM DEVELP DIST *           </t>
  </si>
  <si>
    <t xml:space="preserve">3906  HILLSBOROUGH TRANSIT AUTH                </t>
  </si>
  <si>
    <t>96% Proceeds</t>
  </si>
  <si>
    <t xml:space="preserve">3907  CITY OF TEMPLE TERRACE                   </t>
  </si>
  <si>
    <t xml:space="preserve">3908  CITY OF PLANT CITY                       </t>
  </si>
  <si>
    <t xml:space="preserve">3909  HILLSBOROUGH CHILDREN'S BOARD            </t>
  </si>
  <si>
    <t xml:space="preserve">3910  PARKWAY CENTER CDD *                     </t>
  </si>
  <si>
    <t xml:space="preserve">3911  WESTCHASE COMM DEV DIST  *               </t>
  </si>
  <si>
    <t xml:space="preserve">3912  ARBOR GREENE COMM DEV DIST   *           </t>
  </si>
  <si>
    <t xml:space="preserve">3913  HILLSBOROUGH AVIATION   *                </t>
  </si>
  <si>
    <t xml:space="preserve">3914  WESTCHASE EAST CDD *                     </t>
  </si>
  <si>
    <t xml:space="preserve">3915  PALM BAY CDD *                           </t>
  </si>
  <si>
    <t xml:space="preserve">4001  HOLMES COUNTY BCC                        </t>
  </si>
  <si>
    <t xml:space="preserve">4003  CITY OF BONIFAY             *            </t>
  </si>
  <si>
    <t xml:space="preserve">4004  TOWN OF ESTO                             </t>
  </si>
  <si>
    <t xml:space="preserve">4005  TOWN OF WESTVILLE           *            </t>
  </si>
  <si>
    <t xml:space="preserve">4006  TOWN OF NOMA                             </t>
  </si>
  <si>
    <t xml:space="preserve">4007  TOWN OF PONCE DE LEON        *           </t>
  </si>
  <si>
    <t xml:space="preserve">4101  INDIAN RIVER COUNTY BCC                  </t>
  </si>
  <si>
    <t xml:space="preserve">4103  CITY OF FELLSMERE                        </t>
  </si>
  <si>
    <t xml:space="preserve">4104  TOWN OF INDIAN RIVER SHORES              </t>
  </si>
  <si>
    <t xml:space="preserve">4105  INDIAN RIVER MOSQUITO CTRL DIS           </t>
  </si>
  <si>
    <t xml:space="preserve">4106  INDIAN RIVER MEMORIAL HOSPITAL           </t>
  </si>
  <si>
    <t xml:space="preserve">4107  TOWN OF ORCHID                           </t>
  </si>
  <si>
    <t xml:space="preserve">4108  CITY OF SEBASTIAN                        </t>
  </si>
  <si>
    <t xml:space="preserve">4109  CITY OF VERO BEACH                       </t>
  </si>
  <si>
    <t xml:space="preserve">4201  JACKSON COUNTY BCC                       </t>
  </si>
  <si>
    <t xml:space="preserve">4203  TOWN OF ALFORD                           </t>
  </si>
  <si>
    <t xml:space="preserve">4204  CITY OF CAMPBELLTON                      </t>
  </si>
  <si>
    <t xml:space="preserve">4205  CITY OF COTTONDALE                       </t>
  </si>
  <si>
    <t xml:space="preserve">4206  CITY OF GRACEVILLE                       </t>
  </si>
  <si>
    <t xml:space="preserve">4207  TOWN OF GREENWOOD                        </t>
  </si>
  <si>
    <t xml:space="preserve">4208  CITY OF JACOB                            </t>
  </si>
  <si>
    <t xml:space="preserve">4209  CITY OF MARIANNA                         </t>
  </si>
  <si>
    <t xml:space="preserve">4210  TOWN OF SNEADS                           </t>
  </si>
  <si>
    <t xml:space="preserve">4211  CITY OF BASCOM              *            </t>
  </si>
  <si>
    <t xml:space="preserve">4212  TOWN OF GRAND RIDGE         *            </t>
  </si>
  <si>
    <t xml:space="preserve">4213  CITY OF MALONE *                         </t>
  </si>
  <si>
    <t xml:space="preserve">4214  CAMPBELLTON/GRACEVILLE HOSP              </t>
  </si>
  <si>
    <t xml:space="preserve">4301  JEFFERSON COUNTY BCC                     </t>
  </si>
  <si>
    <t xml:space="preserve">4303  CITY OF MONTICELLO                       </t>
  </si>
  <si>
    <t xml:space="preserve">4401  LAFAYETTE COUNTY BCC                     </t>
  </si>
  <si>
    <t xml:space="preserve">4403  TOWN OF MAYO                             </t>
  </si>
  <si>
    <t xml:space="preserve">4501  LAKE COUNTY BCC                          </t>
  </si>
  <si>
    <t xml:space="preserve">4503  NORTH LAKE CO HOSPITAL DIST              </t>
  </si>
  <si>
    <t xml:space="preserve">4504  LAKE CO WATER AUTH                       </t>
  </si>
  <si>
    <t xml:space="preserve">4505  SOUTH LAKE CO HOSPITAL DIST              </t>
  </si>
  <si>
    <t xml:space="preserve">4506  TOWN OF ASTATULA                         </t>
  </si>
  <si>
    <t xml:space="preserve">4507  CITY OF CLERMONT                         </t>
  </si>
  <si>
    <t xml:space="preserve">4508  CITY OF EUSTIS                           </t>
  </si>
  <si>
    <t xml:space="preserve">4509  CITY OF FRUITLAND PARK                   </t>
  </si>
  <si>
    <t xml:space="preserve">4510  CITY OF GROVELAND                        </t>
  </si>
  <si>
    <t xml:space="preserve">4511  TOWN OF HOWEY-IN-THE-HILLS               </t>
  </si>
  <si>
    <t xml:space="preserve">4512  TOWN OF LADY LAKE                        </t>
  </si>
  <si>
    <t xml:space="preserve">4513  CITY OF LEESBURG                         </t>
  </si>
  <si>
    <t xml:space="preserve">4514  CITY OF MASCOTTE                         </t>
  </si>
  <si>
    <t xml:space="preserve">4515  CITY OF MINNEOLA                         </t>
  </si>
  <si>
    <t xml:space="preserve">4516  TOWN OF MONTVERDE                        </t>
  </si>
  <si>
    <t xml:space="preserve">4517  CITY OF MOUNT DORA                       </t>
  </si>
  <si>
    <t xml:space="preserve">4518  CITY OF TAVARES                          </t>
  </si>
  <si>
    <t xml:space="preserve">4519  CITY OF UMATILLA                         </t>
  </si>
  <si>
    <t xml:space="preserve">4601  LEE COUNTY BCC                           </t>
  </si>
  <si>
    <t xml:space="preserve">4603  LEE CO HYACINTH CONTROL                  </t>
  </si>
  <si>
    <t xml:space="preserve">4604  LEE CO MOSQUITO CONTROL DIS              </t>
  </si>
  <si>
    <t xml:space="preserve">4605  ALVA FIRE CONTROL DIST                   </t>
  </si>
  <si>
    <t xml:space="preserve">4606  BAYSHORE FIRE CONTROL DIST               </t>
  </si>
  <si>
    <t xml:space="preserve">4607  BONITA SPRINGS FIRE CONT DIST            </t>
  </si>
  <si>
    <t xml:space="preserve">4608  CITY OF CAPE CORAL                       </t>
  </si>
  <si>
    <t xml:space="preserve">4609  CAPTIVA FIRE CONTROL DIST                </t>
  </si>
  <si>
    <t xml:space="preserve">4610  CAPTIVA EROSION PREVENTION               </t>
  </si>
  <si>
    <t xml:space="preserve">4611  ESTERO FIRE RESCUE                       </t>
  </si>
  <si>
    <t xml:space="preserve">4612  CITY OF FT MYERS                         </t>
  </si>
  <si>
    <t xml:space="preserve">4613  FT MYERS BEACH FIRE CONT                 </t>
  </si>
  <si>
    <t xml:space="preserve">   Adjusted Millage</t>
  </si>
  <si>
    <t>+1% or -1%</t>
  </si>
  <si>
    <t xml:space="preserve">4614  FT MYERS BEACH LIBRARY DIST              </t>
  </si>
  <si>
    <t xml:space="preserve">4615  FT MYERS BEACH MOSQ CONT                 </t>
  </si>
  <si>
    <t xml:space="preserve">4616  FT MYERS SHORES FIRE DIST                </t>
  </si>
  <si>
    <t xml:space="preserve">4617  NORTH FORT MYERS FIRE CTRL               </t>
  </si>
  <si>
    <t xml:space="preserve">4618  IONA MCGREGOR FIRE DIST                  </t>
  </si>
  <si>
    <t xml:space="preserve">4619  LEHIGH ACRES FIRE CTRL                   </t>
  </si>
  <si>
    <t xml:space="preserve">4620  MATLACHA PINE ISLAND FIRE                </t>
  </si>
  <si>
    <t xml:space="preserve">4621  SAN CARLOS PARK FIRE CNTRL               </t>
  </si>
  <si>
    <t xml:space="preserve">4622  CITY OF SANIBEL                          </t>
  </si>
  <si>
    <t xml:space="preserve">4623  SANIBEL FIRE &amp; RESCUE DIST               </t>
  </si>
  <si>
    <t xml:space="preserve">4624  SOUTH TRAIL FIRE CONTROL                 </t>
  </si>
  <si>
    <t xml:space="preserve">4625  TICE FIRE CONTROL                        </t>
  </si>
  <si>
    <t xml:space="preserve">4626  EAST COUNTY WATER CTRL *                 </t>
  </si>
  <si>
    <t>Principal Authority</t>
  </si>
  <si>
    <t>SCHOOL CERTIFICATION  OF TAXABLE VALUE</t>
  </si>
  <si>
    <t>Current Year Taxable Value of Real Property for Operating Purposes</t>
  </si>
  <si>
    <t>Current Yr Taxable Value of Personal Property for Operating Purposes</t>
  </si>
  <si>
    <t>Current Yr T V of Centrally Assessed Property for Operating Purposes</t>
  </si>
  <si>
    <t xml:space="preserve">Prior Year FINAL Gross Taxable Value </t>
  </si>
  <si>
    <t>Current Year Proposed Local Board Millage Rate</t>
  </si>
  <si>
    <t>Millage</t>
  </si>
  <si>
    <t>Minimum $ amount to be used for budget and ESE 524</t>
  </si>
  <si>
    <t>State Law (RLE)</t>
  </si>
  <si>
    <t>Capital Outlay</t>
  </si>
  <si>
    <t xml:space="preserve">Total </t>
  </si>
  <si>
    <t xml:space="preserve"> </t>
  </si>
  <si>
    <t xml:space="preserve">         SECTION I: COMPLETED BY PROPERTY APPRAISER</t>
  </si>
  <si>
    <t>Current year taxable value of real property for operating purposes</t>
  </si>
  <si>
    <t>Current year taxable value of personal property for operating purposes</t>
  </si>
  <si>
    <t>Current year taxable value of centrally assessed property for operating purposes</t>
  </si>
  <si>
    <t>Current year gross taxable value for operating purposes  (Ln 1 + Ln 2 + Ln 3)</t>
  </si>
  <si>
    <t xml:space="preserve">        SECTION II: PROPOSED VOTED DEBT MILLAGES</t>
  </si>
  <si>
    <t>Select  Principal Authority</t>
  </si>
  <si>
    <t>Select Nbr.</t>
  </si>
  <si>
    <t xml:space="preserve">CERTIFICATION OF VOTED DEBT MILLAGE </t>
  </si>
  <si>
    <t xml:space="preserve">TA NBR : </t>
  </si>
  <si>
    <t>Levy Description :</t>
  </si>
  <si>
    <t>Current year proposed voted debt millage rate</t>
  </si>
  <si>
    <t>Current year proposed  millage rate voted for 2 years or less under s.9(b)Article VII, State Constitution</t>
  </si>
  <si>
    <t>Select  County</t>
  </si>
  <si>
    <t>Select School District</t>
  </si>
  <si>
    <t xml:space="preserve">Alachua </t>
  </si>
  <si>
    <t xml:space="preserve"> ALACHUA CO SCHOOL DIST                   </t>
  </si>
  <si>
    <t xml:space="preserve">Baker </t>
  </si>
  <si>
    <t xml:space="preserve"> BAKER CO SCHOOL DIST                     </t>
  </si>
  <si>
    <t xml:space="preserve">Bay </t>
  </si>
  <si>
    <t xml:space="preserve"> BAY CO SCHOOL DIST                       </t>
  </si>
  <si>
    <t>Bradford</t>
  </si>
  <si>
    <t xml:space="preserve"> BRADFORD CO SCHOOL DIST                  </t>
  </si>
  <si>
    <t xml:space="preserve">Brevard </t>
  </si>
  <si>
    <t xml:space="preserve"> BREVARD CO SCHOOL DIST                   </t>
  </si>
  <si>
    <t xml:space="preserve">Broward </t>
  </si>
  <si>
    <t xml:space="preserve"> BROWARD CO SCHOOL DISTRICT               </t>
  </si>
  <si>
    <t xml:space="preserve">Calhoun </t>
  </si>
  <si>
    <t xml:space="preserve"> CALHOUN CO SCHOOL DIST                   </t>
  </si>
  <si>
    <t xml:space="preserve">Charlotte </t>
  </si>
  <si>
    <t xml:space="preserve"> CHARLOTTE CO SCHOOL DIST                 </t>
  </si>
  <si>
    <t xml:space="preserve">Citrus </t>
  </si>
  <si>
    <t xml:space="preserve"> CITRUS CO SCHOOL DIST                    </t>
  </si>
  <si>
    <t xml:space="preserve">Clay </t>
  </si>
  <si>
    <t xml:space="preserve"> CLAY CO SCHOOL DIST                      </t>
  </si>
  <si>
    <t xml:space="preserve">Collier </t>
  </si>
  <si>
    <t xml:space="preserve"> COLLIER CO SCHOOL DIST                   </t>
  </si>
  <si>
    <t xml:space="preserve">Columbia </t>
  </si>
  <si>
    <t xml:space="preserve"> COLUMBIA CO SCHOOL DIST                  </t>
  </si>
  <si>
    <t xml:space="preserve">Miami-Dade </t>
  </si>
  <si>
    <t xml:space="preserve">Desoto </t>
  </si>
  <si>
    <t xml:space="preserve"> DESOTO CO SCHOOL DIST                    </t>
  </si>
  <si>
    <t xml:space="preserve">Dixie </t>
  </si>
  <si>
    <t xml:space="preserve"> DIXIE C0 SCHOOL DIST                     </t>
  </si>
  <si>
    <t>Line 4</t>
  </si>
  <si>
    <t>Prior Year State Law Millage Levy (sum of previous year's RLE and prior period adjustment)</t>
  </si>
  <si>
    <t>Prior Year Local Board Millage Levy  (All Discretionary Millages)</t>
  </si>
  <si>
    <t xml:space="preserve">Duval </t>
  </si>
  <si>
    <t xml:space="preserve"> DUVAL CO SCHOOL DIST                     </t>
  </si>
  <si>
    <t xml:space="preserve">Escambia </t>
  </si>
  <si>
    <t xml:space="preserve"> ESCAMBIA CO SCHOOL DIST                  </t>
  </si>
  <si>
    <t xml:space="preserve">Flagler </t>
  </si>
  <si>
    <t xml:space="preserve"> FLAGLER CO SCHOOL DIST                   </t>
  </si>
  <si>
    <t xml:space="preserve">Franklin </t>
  </si>
  <si>
    <t xml:space="preserve"> FRANKLIN CO SCHOOL DIST                  </t>
  </si>
  <si>
    <t xml:space="preserve">Gadsden </t>
  </si>
  <si>
    <t xml:space="preserve"> GADSDEN CO SCHOOL DIST                   </t>
  </si>
  <si>
    <t xml:space="preserve">Gilchrist </t>
  </si>
  <si>
    <t xml:space="preserve"> GILCHRIST CO SCHOOL DIST                 </t>
  </si>
  <si>
    <t xml:space="preserve">Glades </t>
  </si>
  <si>
    <t xml:space="preserve"> GLADES CO SCHOOL DIST                    </t>
  </si>
  <si>
    <t xml:space="preserve">Gulf </t>
  </si>
  <si>
    <t xml:space="preserve"> GULF CO SCHOOL DIST                      </t>
  </si>
  <si>
    <t xml:space="preserve">Hamilton </t>
  </si>
  <si>
    <t xml:space="preserve"> HAMILTON CO SCHOOL DIST                  </t>
  </si>
  <si>
    <t xml:space="preserve">Hardee </t>
  </si>
  <si>
    <t xml:space="preserve"> HARDEE CO SCHOOL DIST                    </t>
  </si>
  <si>
    <t xml:space="preserve">Hendry </t>
  </si>
  <si>
    <t xml:space="preserve"> HENDRY CO SCHOOL DIST                    </t>
  </si>
  <si>
    <t xml:space="preserve">Hernando </t>
  </si>
  <si>
    <t xml:space="preserve"> HERNANDO CO SCHOOL DIST                  </t>
  </si>
  <si>
    <t xml:space="preserve">Highlands </t>
  </si>
  <si>
    <t xml:space="preserve"> HIGHLANDS CO SCHOOL DIST                 </t>
  </si>
  <si>
    <t xml:space="preserve">Hillsborough </t>
  </si>
  <si>
    <t xml:space="preserve"> HILLSBOROUGH CO SCHOOL DIST              </t>
  </si>
  <si>
    <t xml:space="preserve">Holmes </t>
  </si>
  <si>
    <t xml:space="preserve"> HOLMES CO SCHOOL DIST                    </t>
  </si>
  <si>
    <t xml:space="preserve">Indian River </t>
  </si>
  <si>
    <t xml:space="preserve"> INDIAN RIVER CO SCHOOL DIST              </t>
  </si>
  <si>
    <t xml:space="preserve">Jackson </t>
  </si>
  <si>
    <t xml:space="preserve"> JACKSON CO SCHOOL DIST                   </t>
  </si>
  <si>
    <t xml:space="preserve">Jefferson </t>
  </si>
  <si>
    <t xml:space="preserve"> JEFFERSON CO SCHOOL DIST                 </t>
  </si>
  <si>
    <t xml:space="preserve">Lafayette </t>
  </si>
  <si>
    <t xml:space="preserve"> LAFAYETTE CO SCHOOL DIST                 </t>
  </si>
  <si>
    <t xml:space="preserve">Lake </t>
  </si>
  <si>
    <t xml:space="preserve"> LAKE CO SCHOOL DIST                      </t>
  </si>
  <si>
    <t>Lee</t>
  </si>
  <si>
    <t xml:space="preserve"> LEE CO SCHOOL DIST                       </t>
  </si>
  <si>
    <t xml:space="preserve">Leon </t>
  </si>
  <si>
    <t xml:space="preserve"> LEON CO SCHOOL DIST                      </t>
  </si>
  <si>
    <t xml:space="preserve">Levy </t>
  </si>
  <si>
    <t xml:space="preserve"> LEVY CO SCHOOL DIST                      </t>
  </si>
  <si>
    <t xml:space="preserve">Liberty </t>
  </si>
  <si>
    <t xml:space="preserve"> LIBERTY CO SCHOOL DIST                   </t>
  </si>
  <si>
    <t xml:space="preserve">Madison </t>
  </si>
  <si>
    <t xml:space="preserve"> MADISON CO SCHOOL DIST                   </t>
  </si>
  <si>
    <t xml:space="preserve">Manatee </t>
  </si>
  <si>
    <t xml:space="preserve"> MANATEE CO SCHOOL DIST                   </t>
  </si>
  <si>
    <t xml:space="preserve">Marion </t>
  </si>
  <si>
    <t xml:space="preserve"> MARION CO SCHOOL DIST                    </t>
  </si>
  <si>
    <t xml:space="preserve">Martin </t>
  </si>
  <si>
    <t xml:space="preserve"> MARTIN CO SCHOOL DIST                    </t>
  </si>
  <si>
    <t xml:space="preserve">Monroe </t>
  </si>
  <si>
    <t xml:space="preserve"> MONROE CO SCHOOL DIST                    </t>
  </si>
  <si>
    <t xml:space="preserve">Nassau </t>
  </si>
  <si>
    <t xml:space="preserve"> NASSAU CO SCHOOL DIST                    </t>
  </si>
  <si>
    <t xml:space="preserve">Okaloosa </t>
  </si>
  <si>
    <t xml:space="preserve"> OKALOOSA CO SCHOOL DIST                  </t>
  </si>
  <si>
    <t xml:space="preserve">Okeechobee </t>
  </si>
  <si>
    <t xml:space="preserve"> OKEECHOBEE CO SCHOOL DIST                </t>
  </si>
  <si>
    <t xml:space="preserve">Orange </t>
  </si>
  <si>
    <t xml:space="preserve"> ORANGE CO SCHOOL DIST                    </t>
  </si>
  <si>
    <t>Osceola</t>
  </si>
  <si>
    <t xml:space="preserve"> OSCEOLA CO SCHOOL DIST                   </t>
  </si>
  <si>
    <t xml:space="preserve">Palm Beach </t>
  </si>
  <si>
    <t xml:space="preserve"> PALM BEACH CO SCHOOL DIST                </t>
  </si>
  <si>
    <t xml:space="preserve">Pasco </t>
  </si>
  <si>
    <t xml:space="preserve"> PASCO COUNTY SCHOOL DIST                 </t>
  </si>
  <si>
    <t xml:space="preserve">Pinellas </t>
  </si>
  <si>
    <t xml:space="preserve"> PINELLAS CO SCHOOL DIST                  </t>
  </si>
  <si>
    <t xml:space="preserve">Polk </t>
  </si>
  <si>
    <t xml:space="preserve"> POLK CO SCHOOL DIST                      </t>
  </si>
  <si>
    <t xml:space="preserve">Putnam </t>
  </si>
  <si>
    <t xml:space="preserve"> PUTNAM CO SCHOOL DIST                    </t>
  </si>
  <si>
    <t xml:space="preserve">St Johns </t>
  </si>
  <si>
    <t xml:space="preserve"> ST JOHNS CO SCHOOL DIST                  </t>
  </si>
  <si>
    <t xml:space="preserve">St Lucie </t>
  </si>
  <si>
    <t xml:space="preserve"> ST LUCIE CO SCHOOL DIST                  </t>
  </si>
  <si>
    <t xml:space="preserve">Santa Rosa </t>
  </si>
  <si>
    <t xml:space="preserve"> SANTA ROSA CO SCHOOL DIST                </t>
  </si>
  <si>
    <t xml:space="preserve">Sarasota </t>
  </si>
  <si>
    <t xml:space="preserve"> SARASOTA CO SCHOOL DIST                  </t>
  </si>
  <si>
    <t xml:space="preserve">Seminole </t>
  </si>
  <si>
    <t xml:space="preserve"> SEMINOLE CO SCHOOL DIST                  </t>
  </si>
  <si>
    <t xml:space="preserve">Sumter </t>
  </si>
  <si>
    <t xml:space="preserve"> SUMTER CO SCHOOL DIST                    </t>
  </si>
  <si>
    <t xml:space="preserve">Suwannee </t>
  </si>
  <si>
    <t xml:space="preserve"> SUWANNEE CO SCHOOL DIST                  </t>
  </si>
  <si>
    <t xml:space="preserve">Taylor </t>
  </si>
  <si>
    <t xml:space="preserve"> TAYLOR CO SCHOOL DIST                    </t>
  </si>
  <si>
    <t xml:space="preserve">Union </t>
  </si>
  <si>
    <t xml:space="preserve"> UNION CO SCHOOL DIST                     </t>
  </si>
  <si>
    <t xml:space="preserve">Volusia </t>
  </si>
  <si>
    <t xml:space="preserve"> VOLUSIA CO SCHOOL DIST                   </t>
  </si>
  <si>
    <t xml:space="preserve">Wakulla </t>
  </si>
  <si>
    <t xml:space="preserve"> WAKULLA CO SCHOOL DIST                   </t>
  </si>
  <si>
    <t xml:space="preserve">Walton </t>
  </si>
  <si>
    <t xml:space="preserve"> WALTON CO SCHOOL DIST                    </t>
  </si>
  <si>
    <t>Critical Capital Outlay or Critical Operating</t>
  </si>
  <si>
    <t xml:space="preserve">Washington </t>
  </si>
  <si>
    <t xml:space="preserve"> WASHINGTON CO SCHOOL DIST                </t>
  </si>
  <si>
    <t>Multi-County</t>
  </si>
  <si>
    <t>Additional Voted Millage</t>
  </si>
  <si>
    <t>Discretionary Operating</t>
  </si>
  <si>
    <t>Discretionary Capital Improvement</t>
  </si>
  <si>
    <t xml:space="preserve">4627  GATEWAY SERVICES CDD *                   </t>
  </si>
  <si>
    <t xml:space="preserve">4628  UPPER CAPTIVA FIRE PROT &amp; RESC           </t>
  </si>
  <si>
    <t xml:space="preserve">4629  BAY CREEK COMMUNITY DEV DIS  *           </t>
  </si>
  <si>
    <t xml:space="preserve">4630  BAYSIDE IMPROVEMENT COMMUNITY*           </t>
  </si>
  <si>
    <t xml:space="preserve">4631  TOWN OF FORT MYERS BEACH                 </t>
  </si>
  <si>
    <t xml:space="preserve">4632  RIVER RIDGE COMM DEV DIST    *           </t>
  </si>
  <si>
    <t xml:space="preserve">4633  CITY OF BONITA SPRINGS                   </t>
  </si>
  <si>
    <t xml:space="preserve">4634  BROOKS OF BONITA SPR COM DEV *           </t>
  </si>
  <si>
    <t xml:space="preserve">4635  BROOKS OF BONITA SPR II COM  *           </t>
  </si>
  <si>
    <t xml:space="preserve">4636  HERITAGE PALMS COM DEV DIST *            </t>
  </si>
  <si>
    <t xml:space="preserve">4637  MEDITERRA N COM DEV DIST *               </t>
  </si>
  <si>
    <t xml:space="preserve">4638  MIROMAR LAKES COM DEV DIST *             </t>
  </si>
  <si>
    <t xml:space="preserve">4639  PARKLANDS WEST COM DEV DIST *            </t>
  </si>
  <si>
    <t>Discretinary Capital Improvement :</t>
  </si>
  <si>
    <t>Additional Voted Millage :</t>
  </si>
  <si>
    <t xml:space="preserve">4640  UNIVERSITY SQUARE CDD *                  </t>
  </si>
  <si>
    <t xml:space="preserve">4641  STONEYBROOK CDD *                        </t>
  </si>
  <si>
    <t xml:space="preserve">4642  RENAISSANCE CDD *                        </t>
  </si>
  <si>
    <t xml:space="preserve">4643  VERANDAH WEST CDD *                      </t>
  </si>
  <si>
    <t xml:space="preserve">4644  COLONIAL COUNTRY CLUB CDD *              </t>
  </si>
  <si>
    <t xml:space="preserve">4645  COCOHATCHEE CDD *                        </t>
  </si>
  <si>
    <t xml:space="preserve">4647  HABITAT CDD *                            </t>
  </si>
  <si>
    <t xml:space="preserve">4648  Sanibel Public Library                   </t>
  </si>
  <si>
    <t xml:space="preserve">4649  County Line Drainage District  *         </t>
  </si>
  <si>
    <t xml:space="preserve">4650  Paseo Community Dev. District  *         </t>
  </si>
  <si>
    <t xml:space="preserve">4701  LEON COUNTY BCC                          </t>
  </si>
  <si>
    <t xml:space="preserve">4703  FALLSCHASE COMM DEV DIST     *           </t>
  </si>
  <si>
    <t xml:space="preserve">4704  CITY OF TALLAHASSEE                      </t>
  </si>
  <si>
    <t xml:space="preserve">4801  LEVY COUNTY BCC                          </t>
  </si>
  <si>
    <t xml:space="preserve">4803  TOWN OF BRONSON                          </t>
  </si>
  <si>
    <t xml:space="preserve">4804  CITY OF CEDAR KEY                        </t>
  </si>
  <si>
    <t xml:space="preserve">4805  CITY OF CHIEFLAND                        </t>
  </si>
  <si>
    <t xml:space="preserve">4806  TOWN OF INGLIS                           </t>
  </si>
  <si>
    <t xml:space="preserve">4807  TOWN OF OTTER CREEK                      </t>
  </si>
  <si>
    <t xml:space="preserve">4808  CITY OF WILLISTON                        </t>
  </si>
  <si>
    <t xml:space="preserve">4809  TOWN OF YANKEETOWN                       </t>
  </si>
  <si>
    <t xml:space="preserve">4810  CEDAR KEY SPEC WATER &amp; SEW DIS           </t>
  </si>
  <si>
    <t xml:space="preserve">4901  LIBERTY COUNTY BCC                       </t>
  </si>
  <si>
    <t xml:space="preserve">4903  CITY OF BRISTOL                          </t>
  </si>
  <si>
    <t xml:space="preserve">5001  MADISON COUNTY BCC                       </t>
  </si>
  <si>
    <t xml:space="preserve">5003  CITY OF GREENVILLE                       </t>
  </si>
  <si>
    <t xml:space="preserve">5004  TOWN OF LEE                              </t>
  </si>
  <si>
    <t xml:space="preserve">5005  CITY OF MADISON                          </t>
  </si>
  <si>
    <t xml:space="preserve">5101  MANATEE COUNTY BCC                       </t>
  </si>
  <si>
    <t xml:space="preserve">5103  CITY OF ANNA MARIA                       </t>
  </si>
  <si>
    <t xml:space="preserve">5104  CITY OF BRADENTON                        </t>
  </si>
  <si>
    <t xml:space="preserve">5105  CITY OF BRADENTON BEACH                  </t>
  </si>
  <si>
    <t xml:space="preserve">5106  CITY OF HOLMES BEACH                     </t>
  </si>
  <si>
    <t xml:space="preserve">5107  CITY OF PALMETTO                         </t>
  </si>
  <si>
    <t xml:space="preserve">5108  MANATEE CO MOSQUITO DIST                 </t>
  </si>
  <si>
    <t xml:space="preserve">5109  PALMS OF TERRA CEIA                      </t>
  </si>
  <si>
    <t xml:space="preserve">5110  HERITAGE HARBOUR S COMM DEV *            </t>
  </si>
  <si>
    <t xml:space="preserve">5111  CEDAR HAMMOCK FIRE RESCUE                </t>
  </si>
  <si>
    <t xml:space="preserve">5112  SOUTHERN MANATEE FIRE &amp; RESCUE           </t>
  </si>
  <si>
    <t xml:space="preserve">5113  EAST MANATEE FIRE AND RESCUE             </t>
  </si>
  <si>
    <t xml:space="preserve">5114  HERITAGE HARBOUR MARKETPLACE *           </t>
  </si>
  <si>
    <t xml:space="preserve">5201  MARION COUNTY BCC                        </t>
  </si>
  <si>
    <t xml:space="preserve">5203  CITY OF BELLEVIEW                        </t>
  </si>
  <si>
    <t xml:space="preserve">5204  CITY OF DUNNELLON                        </t>
  </si>
  <si>
    <t xml:space="preserve">5205  TOWN OF MCINTOSH                         </t>
  </si>
  <si>
    <t xml:space="preserve">5206  CITY OF OCALA                            </t>
  </si>
  <si>
    <t xml:space="preserve">5207  TOWN OF REDDICK              *           </t>
  </si>
  <si>
    <t xml:space="preserve">5208  CITY OF OCALA DOWNTOWN DEV 'A'           </t>
  </si>
  <si>
    <t xml:space="preserve">5209  CITY OF OCALA DOWNTOWN DEV 'B'           </t>
  </si>
  <si>
    <t xml:space="preserve">5210  CITY OF OCALA DOWNTOWN DEV 'C'           </t>
  </si>
  <si>
    <t xml:space="preserve">5301  MARTIN COUNTY BCC                        </t>
  </si>
  <si>
    <t xml:space="preserve">5303  TOWN OF JUPITER ISLAND                   </t>
  </si>
  <si>
    <t xml:space="preserve">5304  TOWN OF OCEAN BREEZE PARK                </t>
  </si>
  <si>
    <t xml:space="preserve">5305  TOWN OF SEWALL'S POINT                   </t>
  </si>
  <si>
    <t xml:space="preserve">5306  CITY OF STUART                           </t>
  </si>
  <si>
    <t xml:space="preserve">5307  MARTIN CO CHILDREN'S SERV                </t>
  </si>
  <si>
    <t xml:space="preserve">5401  MONROE COUNTY BCC                        </t>
  </si>
  <si>
    <t xml:space="preserve">5403  FLORIDA KEYS MOSQUITO CTRL               </t>
  </si>
  <si>
    <t xml:space="preserve">5404  LOWER FLORIDA KEYS HOSPITAL *            </t>
  </si>
  <si>
    <t xml:space="preserve">5405  CITY OF KEY COLONY BEACH                 </t>
  </si>
  <si>
    <t xml:space="preserve">5406  CITY OF KEY WEST                         </t>
  </si>
  <si>
    <t xml:space="preserve">5407  CITY OF LAYTON                           </t>
  </si>
  <si>
    <t xml:space="preserve">5408  ISLAMORADA VILLAGE OF ISLANDS            </t>
  </si>
  <si>
    <t xml:space="preserve">5409  CITY OF MARATHON                         </t>
  </si>
  <si>
    <t xml:space="preserve">5410  KEY LARGO FIRE RESCUE/EMER MED           </t>
  </si>
  <si>
    <t xml:space="preserve">5501  NASSAU COUNTY BCC                        </t>
  </si>
  <si>
    <t xml:space="preserve">5503  AMELIA ISLAND MOSQUITO CONTROL           </t>
  </si>
  <si>
    <t xml:space="preserve">5504  TOWN OF CALLAHAN                         </t>
  </si>
  <si>
    <t xml:space="preserve">5505  CITY OF FERNANDINA BEACH                 </t>
  </si>
  <si>
    <t xml:space="preserve">5506  TOWN OF HILLIARD                         </t>
  </si>
  <si>
    <t xml:space="preserve">5601  OKALOOSA COUNTY BCC                      </t>
  </si>
  <si>
    <t xml:space="preserve">5603  TOWN OF CINCO BAYOU                      </t>
  </si>
  <si>
    <t xml:space="preserve">5604  DESTIN FIRE CONTROL DIST                 </t>
  </si>
  <si>
    <t xml:space="preserve">5605  EAST NICEVILLE FIRE DIST                 </t>
  </si>
  <si>
    <t xml:space="preserve">5606  FLOROSA FIRE CONTROL DIST                </t>
  </si>
  <si>
    <t xml:space="preserve">5607  NORTH BAY FIRE DISTRICT                  </t>
  </si>
  <si>
    <t xml:space="preserve">5608  OCEAN CITY/WRIGHT FIRE CNTRL             </t>
  </si>
  <si>
    <t xml:space="preserve">5609  CITY OF CRESTVIEW                        </t>
  </si>
  <si>
    <t xml:space="preserve">5610  CITY OF DESTIN                           </t>
  </si>
  <si>
    <t xml:space="preserve">5611  CITY OF FT WALTON BEACH                  </t>
  </si>
  <si>
    <t xml:space="preserve">5612  CITY OF LAUREL HILL                      </t>
  </si>
  <si>
    <t xml:space="preserve">5613  CITY OF MARY ESTHER                      </t>
  </si>
  <si>
    <t xml:space="preserve">5614  CITY OF NICEVILLE                        </t>
  </si>
  <si>
    <t xml:space="preserve">5615  OKALOOSA ISLAND FIRE DISTRICT            </t>
  </si>
  <si>
    <t xml:space="preserve">5616  TOWN OF SHALIMAR                         </t>
  </si>
  <si>
    <t xml:space="preserve">5618  CITY OF VALPARAISO                       </t>
  </si>
  <si>
    <t xml:space="preserve">5701  OKEECHOBEE COUNTY BCC                    </t>
  </si>
  <si>
    <t xml:space="preserve">5703  CITY OF OKEECHOBEE                       </t>
  </si>
  <si>
    <t xml:space="preserve">5704  OKEECHOBEE CHILDREN'S SERVICES           </t>
  </si>
  <si>
    <t xml:space="preserve">5801  ORANGE COUNTY BCC                        </t>
  </si>
  <si>
    <t xml:space="preserve">5803  CITY OF APOPKA                           </t>
  </si>
  <si>
    <t xml:space="preserve">5804  CITY OF BAY LAKE                         </t>
  </si>
  <si>
    <t xml:space="preserve">5805  CITY OF BELLE ISLE                       </t>
  </si>
  <si>
    <t xml:space="preserve">5806  CITY OF LAKE BUENA VISTA                 </t>
  </si>
  <si>
    <t xml:space="preserve">5807  TOWN OF EATONVILLE                       </t>
  </si>
  <si>
    <t xml:space="preserve">5808  CITY OF EDGEWOOD                         </t>
  </si>
  <si>
    <t xml:space="preserve">5809  TOWN OF OAKLAND                          </t>
  </si>
  <si>
    <t xml:space="preserve">5810  CITY OF ORLANDO                          </t>
  </si>
  <si>
    <t xml:space="preserve">5811  CITY OF MAITLAND                         </t>
  </si>
  <si>
    <t xml:space="preserve">5812  CITY OF OCOEE                            </t>
  </si>
  <si>
    <t xml:space="preserve">5813  WEST ORANGE HEALTHCARE DIST  *           </t>
  </si>
  <si>
    <t xml:space="preserve">5814  TOWN OF WINDERMERE                       </t>
  </si>
  <si>
    <t xml:space="preserve">5805  CITY OF WINTER GARDEN                    </t>
  </si>
  <si>
    <t xml:space="preserve">5806  CITY OF WINTER PARK                      </t>
  </si>
  <si>
    <t xml:space="preserve">5817  ORANGE COUNTY LIBRARY DIST               </t>
  </si>
  <si>
    <t xml:space="preserve">5818  BONNET CREEK RESORT COM DEV *            </t>
  </si>
  <si>
    <t xml:space="preserve">5819  MAITLAND COMM REDEV AGENCY *             </t>
  </si>
  <si>
    <t xml:space="preserve">5901  OSCEOLA COUNTY BCC                       </t>
  </si>
  <si>
    <t xml:space="preserve">5903  CITY OF KISSIMMEE                        </t>
  </si>
  <si>
    <t xml:space="preserve">5904  CITY OF ST CLOUD                         </t>
  </si>
  <si>
    <t xml:space="preserve">6001  PALM BEACH COUNTY BCC                    </t>
  </si>
  <si>
    <t xml:space="preserve">6003  CITY OF ATLANTIS                         </t>
  </si>
  <si>
    <t xml:space="preserve">6004  CITY OF BELLE GLADE                      </t>
  </si>
  <si>
    <t xml:space="preserve">6005  CITY OF BOCA RATON                       </t>
  </si>
  <si>
    <t xml:space="preserve">6006  CITY OF BOYNTON BEACH                    </t>
  </si>
  <si>
    <t xml:space="preserve">6007  TOWN OF BRINY BREEZES                    </t>
  </si>
  <si>
    <t xml:space="preserve">6008  TOWN OF CLOUD LAKE  *                    </t>
  </si>
  <si>
    <t xml:space="preserve">6009  CITY OF DELRAY BEACH                     </t>
  </si>
  <si>
    <t xml:space="preserve">6010  TOWN OF GLEN RIDGE           *           </t>
  </si>
  <si>
    <t xml:space="preserve">6011  ABOLISHED                                </t>
  </si>
  <si>
    <t xml:space="preserve">6012  CITY OF GREENACRES                       </t>
  </si>
  <si>
    <t xml:space="preserve">6013  TOWN OF GULF STREAM                      </t>
  </si>
  <si>
    <t xml:space="preserve">6014  TOWN OF HAVERHILL                        </t>
  </si>
  <si>
    <t xml:space="preserve">6015  TOWN OF HIGHLAND BEACH                   </t>
  </si>
  <si>
    <t xml:space="preserve">6016  TOWN OF HYPOLUXO                         </t>
  </si>
  <si>
    <t xml:space="preserve">6017  TOWN OF JUNO BEACH                       </t>
  </si>
  <si>
    <t xml:space="preserve">6018  TOWN OF JUPITER                          </t>
  </si>
  <si>
    <t xml:space="preserve">6019  TOWN OF JUPITER INLET COLONY             </t>
  </si>
  <si>
    <t xml:space="preserve">6020  TOWN OF LAKE CLARKE SHORES               </t>
  </si>
  <si>
    <t xml:space="preserve">6021  TOWN OF LAKE PARK                        </t>
  </si>
  <si>
    <t xml:space="preserve">6022  CITY OF LAKE WORTH                       </t>
  </si>
  <si>
    <t xml:space="preserve">6023  TOWN OF LANTANA                          </t>
  </si>
  <si>
    <t xml:space="preserve">6024  TOWN OF MANALAPAN                        </t>
  </si>
  <si>
    <t xml:space="preserve">6025  TOWN OF MANGONIA PARK                    </t>
  </si>
  <si>
    <t xml:space="preserve">6026  TOWN OF OCEAN RIDGE                      </t>
  </si>
  <si>
    <t xml:space="preserve">6027  CITY OF PAHOKEE                          </t>
  </si>
  <si>
    <t xml:space="preserve">6028  TOWN OF PALM BEACH                       </t>
  </si>
  <si>
    <t xml:space="preserve">6029  CITY OF PALM BEACH GARDENS               </t>
  </si>
  <si>
    <t xml:space="preserve">6030  TOWN OF PALM BEACH SHORES                </t>
  </si>
  <si>
    <t xml:space="preserve">6031  CITY OF RIVIERA BEACH                    </t>
  </si>
  <si>
    <t xml:space="preserve">6032  CITY OF SOUTH BAY                        </t>
  </si>
  <si>
    <t xml:space="preserve">6033  VILLAGE OF TEQUESTA                      </t>
  </si>
  <si>
    <t xml:space="preserve">6034  TOWN OF SOUTH PALM BEACH                 </t>
  </si>
  <si>
    <t xml:space="preserve">6035  VILLAGE OF GOLF                          </t>
  </si>
  <si>
    <t xml:space="preserve">6036  VILLAGE OF NORTH PALM BEACH              </t>
  </si>
  <si>
    <t xml:space="preserve">6037  VILLAGE OF PALM SPRINGS                  </t>
  </si>
  <si>
    <t xml:space="preserve">6038  VILLAGE OF ROYAL PALM BEACH              </t>
  </si>
  <si>
    <t xml:space="preserve">6039  CITY OF WEST PALM BEACH                  </t>
  </si>
  <si>
    <t xml:space="preserve">6040  WEST PALM BEACH DWNTWN DEV               </t>
  </si>
  <si>
    <t xml:space="preserve">6041  GREATER BOCA RATON BCH &amp; PARK            </t>
  </si>
  <si>
    <t xml:space="preserve">6042  JUPITER INLET DISTRICT                   </t>
  </si>
  <si>
    <t xml:space="preserve">6043  PORT OF PALM BEACH   *                   </t>
  </si>
  <si>
    <t xml:space="preserve">6044  PALM BEACH CHILDREN'S SERVICES           </t>
  </si>
  <si>
    <t>Use only with instructions from the Department of Revenue</t>
  </si>
  <si>
    <t>RLE + Discretionary Operating + Disc. Capital Impv + Additional Voted Millage</t>
  </si>
  <si>
    <t>DR-422</t>
  </si>
  <si>
    <t>Glades County School District</t>
  </si>
  <si>
    <t>Prior Year</t>
  </si>
  <si>
    <t>Supplemental Discretionary Capital Improvement (105)</t>
  </si>
  <si>
    <t>TAXABLE VALUE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</si>
</sst>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164" formatCode="0.000"/>
    <numFmt numFmtId="165" formatCode="dd\-mmm\-yy"/>
    <numFmt numFmtId="166" formatCode="0.0000"/>
    <numFmt numFmtId="167" formatCode="0.0000_);\(0.0000\)"/>
    <numFmt numFmtId="168" formatCode="#,##0.0000"/>
    <numFmt numFmtId="169" formatCode="0."/>
    <numFmt numFmtId="170" formatCode="\(0\)"/>
    <numFmt numFmtId="171" formatCode="m/d/yy;@"/>
    <numFmt numFmtId="172" formatCode="_(* #,##0.0000_);_(* \(#,##0.0000\);_(* &quot;-&quot;????_);_(@_)"/>
  </numFmts>
  <fonts count="57" x14ac:knownFonts="1">
    <font>
      <sz val="8"/>
      <color indexed="8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2"/>
      <color indexed="3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37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13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3"/>
      <name val="Arial"/>
      <family val="2"/>
    </font>
    <font>
      <b/>
      <i/>
      <sz val="12"/>
      <color indexed="16"/>
      <name val="Arial"/>
      <family val="2"/>
    </font>
    <font>
      <b/>
      <i/>
      <sz val="12"/>
      <color indexed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color indexed="9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b/>
      <i/>
      <sz val="9"/>
      <name val="Arial"/>
      <family val="2"/>
    </font>
    <font>
      <b/>
      <i/>
      <sz val="11"/>
      <color indexed="16"/>
      <name val="Arial"/>
      <family val="2"/>
    </font>
    <font>
      <b/>
      <i/>
      <sz val="10"/>
      <name val="Arial"/>
      <family val="2"/>
    </font>
    <font>
      <b/>
      <i/>
      <sz val="9"/>
      <color indexed="20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7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name val="Times New Roman"/>
      <family val="1"/>
    </font>
    <font>
      <b/>
      <i/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8"/>
      <name val="Times New Roman"/>
      <family val="1"/>
    </font>
    <font>
      <b/>
      <i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  <font>
      <b/>
      <i/>
      <sz val="14"/>
      <color indexed="12"/>
      <name val="Arial"/>
      <family val="2"/>
    </font>
    <font>
      <i/>
      <sz val="10"/>
      <color indexed="8"/>
      <name val="Arial"/>
      <family val="2"/>
    </font>
    <font>
      <b/>
      <i/>
      <sz val="12"/>
      <color indexed="17"/>
      <name val="Arial"/>
      <family val="2"/>
    </font>
    <font>
      <b/>
      <i/>
      <u/>
      <sz val="10"/>
      <color indexed="8"/>
      <name val="Arial"/>
      <family val="2"/>
    </font>
    <font>
      <b/>
      <i/>
      <sz val="12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i/>
      <sz val="12"/>
      <color theme="0" tint="-0.34998626667073579"/>
      <name val="Arial"/>
      <family val="2"/>
    </font>
    <font>
      <b/>
      <sz val="12"/>
      <color indexed="16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1" fontId="0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</cellStyleXfs>
  <cellXfs count="308">
    <xf numFmtId="1" fontId="0" fillId="0" borderId="0" xfId="0" applyNumberFormat="1" applyFill="1"/>
    <xf numFmtId="0" fontId="3" fillId="0" borderId="0" xfId="2" applyFont="1" applyAlignment="1" applyProtection="1"/>
    <xf numFmtId="0" fontId="1" fillId="0" borderId="0" xfId="2" applyProtection="1"/>
    <xf numFmtId="0" fontId="5" fillId="0" borderId="0" xfId="2" applyFont="1" applyFill="1" applyProtection="1"/>
    <xf numFmtId="0" fontId="4" fillId="0" borderId="0" xfId="2" applyFont="1" applyAlignment="1" applyProtection="1">
      <alignment horizontal="left" vertical="top"/>
    </xf>
    <xf numFmtId="0" fontId="6" fillId="0" borderId="0" xfId="2" applyFont="1" applyAlignment="1" applyProtection="1">
      <alignment horizontal="right"/>
    </xf>
    <xf numFmtId="0" fontId="1" fillId="0" borderId="1" xfId="2" applyBorder="1"/>
    <xf numFmtId="0" fontId="1" fillId="0" borderId="0" xfId="2" applyBorder="1"/>
    <xf numFmtId="0" fontId="1" fillId="0" borderId="0" xfId="2"/>
    <xf numFmtId="0" fontId="1" fillId="0" borderId="0" xfId="2" applyFill="1" applyBorder="1" applyProtection="1"/>
    <xf numFmtId="0" fontId="1" fillId="0" borderId="0" xfId="2" applyFill="1" applyProtection="1"/>
    <xf numFmtId="169" fontId="9" fillId="0" borderId="2" xfId="2" quotePrefix="1" applyNumberFormat="1" applyFont="1" applyBorder="1" applyAlignment="1" applyProtection="1">
      <alignment horizontal="left"/>
    </xf>
    <xf numFmtId="0" fontId="9" fillId="0" borderId="3" xfId="2" applyFont="1" applyBorder="1" applyAlignment="1" applyProtection="1">
      <alignment horizontal="left"/>
    </xf>
    <xf numFmtId="42" fontId="9" fillId="0" borderId="4" xfId="2" applyNumberFormat="1" applyFont="1" applyBorder="1" applyAlignment="1" applyProtection="1">
      <alignment horizontal="right"/>
    </xf>
    <xf numFmtId="0" fontId="10" fillId="0" borderId="2" xfId="2" quotePrefix="1" applyFont="1" applyBorder="1" applyAlignment="1" applyProtection="1"/>
    <xf numFmtId="169" fontId="9" fillId="0" borderId="1" xfId="2" quotePrefix="1" applyNumberFormat="1" applyFont="1" applyBorder="1" applyAlignment="1" applyProtection="1">
      <alignment horizontal="left"/>
    </xf>
    <xf numFmtId="0" fontId="9" fillId="0" borderId="0" xfId="2" applyFont="1" applyBorder="1" applyAlignment="1" applyProtection="1">
      <alignment horizontal="left"/>
    </xf>
    <xf numFmtId="42" fontId="9" fillId="0" borderId="0" xfId="2" applyNumberFormat="1" applyFont="1" applyBorder="1" applyAlignment="1" applyProtection="1">
      <alignment horizontal="right"/>
    </xf>
    <xf numFmtId="0" fontId="10" fillId="0" borderId="0" xfId="2" quotePrefix="1" applyFont="1" applyBorder="1" applyAlignment="1" applyProtection="1"/>
    <xf numFmtId="0" fontId="2" fillId="0" borderId="0" xfId="2" applyFont="1" applyFill="1" applyBorder="1" applyProtection="1"/>
    <xf numFmtId="0" fontId="2" fillId="0" borderId="0" xfId="2" applyFont="1" applyFill="1" applyProtection="1"/>
    <xf numFmtId="0" fontId="2" fillId="0" borderId="0" xfId="2" applyFont="1" applyProtection="1"/>
    <xf numFmtId="42" fontId="11" fillId="0" borderId="4" xfId="2" applyNumberFormat="1" applyFont="1" applyBorder="1" applyAlignment="1" applyProtection="1">
      <alignment horizontal="right"/>
    </xf>
    <xf numFmtId="42" fontId="11" fillId="0" borderId="0" xfId="2" applyNumberFormat="1" applyFont="1" applyBorder="1" applyAlignment="1" applyProtection="1">
      <alignment horizontal="right"/>
    </xf>
    <xf numFmtId="3" fontId="2" fillId="0" borderId="0" xfId="2" applyNumberFormat="1" applyFont="1" applyFill="1" applyBorder="1" applyAlignment="1" applyProtection="1"/>
    <xf numFmtId="0" fontId="12" fillId="0" borderId="0" xfId="2" applyFont="1" applyFill="1"/>
    <xf numFmtId="42" fontId="12" fillId="0" borderId="0" xfId="2" applyNumberFormat="1" applyFont="1" applyBorder="1" applyAlignment="1">
      <alignment horizontal="right" indent="2"/>
    </xf>
    <xf numFmtId="168" fontId="12" fillId="0" borderId="0" xfId="2" applyNumberFormat="1" applyFont="1" applyBorder="1" applyAlignment="1">
      <alignment horizontal="right" indent="1"/>
    </xf>
    <xf numFmtId="0" fontId="7" fillId="0" borderId="5" xfId="2" applyFont="1" applyBorder="1" applyAlignment="1">
      <alignment horizontal="left"/>
    </xf>
    <xf numFmtId="0" fontId="1" fillId="0" borderId="3" xfId="2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4" xfId="2" applyBorder="1" applyProtection="1"/>
    <xf numFmtId="0" fontId="3" fillId="0" borderId="2" xfId="2" applyFont="1" applyBorder="1" applyAlignment="1" applyProtection="1">
      <alignment horizontal="center"/>
    </xf>
    <xf numFmtId="0" fontId="13" fillId="0" borderId="2" xfId="2" applyFont="1" applyBorder="1" applyAlignment="1" applyProtection="1">
      <alignment horizontal="center"/>
    </xf>
    <xf numFmtId="0" fontId="13" fillId="0" borderId="2" xfId="2" applyFont="1" applyBorder="1" applyAlignment="1">
      <alignment horizontal="center"/>
    </xf>
    <xf numFmtId="0" fontId="1" fillId="0" borderId="4" xfId="2" applyBorder="1"/>
    <xf numFmtId="0" fontId="1" fillId="0" borderId="2" xfId="2" applyBorder="1"/>
    <xf numFmtId="0" fontId="7" fillId="0" borderId="2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14" fillId="0" borderId="2" xfId="2" applyFont="1" applyBorder="1" applyAlignment="1" applyProtection="1">
      <alignment horizontal="right" indent="1"/>
    </xf>
    <xf numFmtId="0" fontId="7" fillId="0" borderId="2" xfId="2" applyFont="1" applyBorder="1" applyAlignment="1">
      <alignment horizontal="left"/>
    </xf>
    <xf numFmtId="0" fontId="1" fillId="0" borderId="8" xfId="2" applyBorder="1" applyAlignment="1">
      <alignment horizontal="left"/>
    </xf>
    <xf numFmtId="0" fontId="1" fillId="0" borderId="2" xfId="2" applyBorder="1" applyProtection="1"/>
    <xf numFmtId="0" fontId="7" fillId="0" borderId="3" xfId="2" applyFont="1" applyBorder="1" applyAlignment="1" applyProtection="1">
      <alignment horizontal="left"/>
    </xf>
    <xf numFmtId="166" fontId="12" fillId="0" borderId="2" xfId="2" applyNumberFormat="1" applyFont="1" applyBorder="1" applyAlignment="1">
      <alignment horizontal="right"/>
    </xf>
    <xf numFmtId="169" fontId="9" fillId="0" borderId="2" xfId="2" applyNumberFormat="1" applyFont="1" applyFill="1" applyBorder="1" applyAlignment="1" applyProtection="1">
      <alignment horizontal="left"/>
    </xf>
    <xf numFmtId="0" fontId="7" fillId="0" borderId="2" xfId="2" applyFont="1" applyBorder="1" applyAlignment="1">
      <alignment horizontal="left" vertical="top" wrapText="1"/>
    </xf>
    <xf numFmtId="166" fontId="9" fillId="0" borderId="2" xfId="2" applyNumberFormat="1" applyFont="1" applyBorder="1"/>
    <xf numFmtId="1" fontId="7" fillId="0" borderId="2" xfId="2" applyNumberFormat="1" applyFont="1" applyBorder="1" applyAlignment="1">
      <alignment horizontal="left"/>
    </xf>
    <xf numFmtId="0" fontId="3" fillId="0" borderId="9" xfId="4" applyNumberFormat="1" applyFont="1" applyFill="1" applyBorder="1" applyAlignment="1">
      <alignment horizontal="center"/>
    </xf>
    <xf numFmtId="0" fontId="17" fillId="0" borderId="0" xfId="4" applyFont="1"/>
    <xf numFmtId="0" fontId="3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5" fillId="0" borderId="0" xfId="4"/>
    <xf numFmtId="0" fontId="3" fillId="0" borderId="2" xfId="4" applyNumberFormat="1" applyFont="1" applyBorder="1" applyAlignment="1">
      <alignment horizontal="center"/>
    </xf>
    <xf numFmtId="0" fontId="15" fillId="0" borderId="0" xfId="4" applyNumberFormat="1"/>
    <xf numFmtId="0" fontId="18" fillId="0" borderId="2" xfId="2" applyFont="1" applyBorder="1" applyAlignment="1">
      <alignment horizontal="center"/>
    </xf>
    <xf numFmtId="0" fontId="17" fillId="0" borderId="0" xfId="5" applyFont="1" applyAlignment="1">
      <alignment horizontal="center"/>
    </xf>
    <xf numFmtId="0" fontId="17" fillId="0" borderId="0" xfId="5" applyFont="1"/>
    <xf numFmtId="0" fontId="15" fillId="0" borderId="0" xfId="5"/>
    <xf numFmtId="0" fontId="17" fillId="0" borderId="0" xfId="5" applyFont="1" applyAlignment="1">
      <alignment horizontal="left"/>
    </xf>
    <xf numFmtId="0" fontId="17" fillId="0" borderId="2" xfId="5" applyFont="1" applyBorder="1"/>
    <xf numFmtId="49" fontId="20" fillId="0" borderId="2" xfId="0" applyNumberFormat="1" applyFont="1" applyFill="1" applyBorder="1" applyAlignment="1">
      <alignment horizontal="center" vertical="center"/>
    </xf>
    <xf numFmtId="0" fontId="21" fillId="2" borderId="2" xfId="1" applyFont="1" applyFill="1" applyBorder="1"/>
    <xf numFmtId="0" fontId="14" fillId="0" borderId="2" xfId="1" applyFont="1" applyFill="1" applyBorder="1"/>
    <xf numFmtId="0" fontId="14" fillId="0" borderId="2" xfId="1" applyFont="1" applyFill="1" applyBorder="1" applyAlignment="1">
      <alignment horizontal="left" vertical="top" wrapText="1"/>
    </xf>
    <xf numFmtId="0" fontId="23" fillId="3" borderId="2" xfId="1" applyFont="1" applyFill="1" applyBorder="1" applyAlignment="1">
      <alignment vertical="center"/>
    </xf>
    <xf numFmtId="0" fontId="24" fillId="4" borderId="2" xfId="1" applyFont="1" applyFill="1" applyBorder="1" applyAlignment="1">
      <alignment horizontal="left" vertical="top" wrapText="1"/>
    </xf>
    <xf numFmtId="0" fontId="25" fillId="0" borderId="2" xfId="1" applyFont="1" applyFill="1" applyBorder="1" applyAlignment="1">
      <alignment horizontal="center" vertical="top" wrapText="1"/>
    </xf>
    <xf numFmtId="0" fontId="25" fillId="0" borderId="2" xfId="1" applyFont="1" applyFill="1" applyBorder="1" applyAlignment="1">
      <alignment horizontal="center"/>
    </xf>
    <xf numFmtId="0" fontId="14" fillId="0" borderId="2" xfId="1" applyFont="1" applyFill="1" applyBorder="1" applyAlignment="1"/>
    <xf numFmtId="0" fontId="25" fillId="0" borderId="2" xfId="1" applyFont="1" applyFill="1" applyBorder="1" applyAlignment="1">
      <alignment horizontal="center" vertical="center"/>
    </xf>
    <xf numFmtId="0" fontId="10" fillId="0" borderId="0" xfId="1" applyFont="1" applyBorder="1"/>
    <xf numFmtId="1" fontId="26" fillId="0" borderId="0" xfId="1" applyNumberFormat="1" applyFont="1" applyBorder="1" applyAlignment="1">
      <alignment horizontal="center" vertical="center"/>
    </xf>
    <xf numFmtId="171" fontId="28" fillId="0" borderId="0" xfId="1" applyNumberFormat="1" applyFont="1" applyFill="1" applyAlignment="1">
      <alignment horizontal="center"/>
    </xf>
    <xf numFmtId="0" fontId="10" fillId="0" borderId="0" xfId="1" applyFont="1" applyFill="1" applyBorder="1"/>
    <xf numFmtId="0" fontId="29" fillId="0" borderId="0" xfId="1" applyFont="1" applyFill="1" applyBorder="1"/>
    <xf numFmtId="0" fontId="30" fillId="0" borderId="0" xfId="1" applyFont="1" applyBorder="1"/>
    <xf numFmtId="0" fontId="13" fillId="0" borderId="4" xfId="3" applyFont="1" applyBorder="1" applyAlignment="1" applyProtection="1">
      <alignment horizontal="center"/>
    </xf>
    <xf numFmtId="1" fontId="26" fillId="0" borderId="2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right"/>
    </xf>
    <xf numFmtId="0" fontId="27" fillId="0" borderId="2" xfId="1" applyFont="1" applyBorder="1" applyAlignment="1">
      <alignment horizontal="center" vertical="center"/>
    </xf>
    <xf numFmtId="0" fontId="31" fillId="0" borderId="0" xfId="1" applyFont="1" applyFill="1" applyBorder="1" applyAlignment="1">
      <alignment horizontal="left" vertical="center"/>
    </xf>
    <xf numFmtId="0" fontId="27" fillId="0" borderId="2" xfId="1" applyFont="1" applyBorder="1" applyAlignment="1">
      <alignment horizontal="right" vertical="center"/>
    </xf>
    <xf numFmtId="0" fontId="32" fillId="0" borderId="2" xfId="1" applyFont="1" applyBorder="1" applyAlignment="1">
      <alignment horizontal="right"/>
    </xf>
    <xf numFmtId="166" fontId="14" fillId="0" borderId="2" xfId="1" applyNumberFormat="1" applyFont="1" applyBorder="1" applyAlignment="1">
      <alignment horizontal="center" vertical="center"/>
    </xf>
    <xf numFmtId="166" fontId="10" fillId="0" borderId="2" xfId="1" applyNumberFormat="1" applyFont="1" applyBorder="1"/>
    <xf numFmtId="166" fontId="14" fillId="0" borderId="0" xfId="1" applyNumberFormat="1" applyFont="1" applyBorder="1" applyAlignment="1">
      <alignment horizontal="center" vertical="center"/>
    </xf>
    <xf numFmtId="1" fontId="10" fillId="0" borderId="0" xfId="1" applyNumberFormat="1" applyFont="1" applyBorder="1" applyAlignment="1">
      <alignment horizontal="right"/>
    </xf>
    <xf numFmtId="0" fontId="31" fillId="0" borderId="2" xfId="1" applyFont="1" applyFill="1" applyBorder="1"/>
    <xf numFmtId="0" fontId="10" fillId="0" borderId="2" xfId="1" applyFont="1" applyFill="1" applyBorder="1"/>
    <xf numFmtId="0" fontId="31" fillId="0" borderId="0" xfId="1" applyFont="1" applyFill="1" applyBorder="1" applyAlignment="1">
      <alignment horizontal="center" vertical="center"/>
    </xf>
    <xf numFmtId="1" fontId="31" fillId="0" borderId="0" xfId="1" applyNumberFormat="1" applyFont="1" applyFill="1" applyBorder="1" applyAlignment="1">
      <alignment horizontal="right"/>
    </xf>
    <xf numFmtId="1" fontId="26" fillId="0" borderId="2" xfId="1" applyNumberFormat="1" applyFont="1" applyBorder="1" applyAlignment="1">
      <alignment horizontal="center"/>
    </xf>
    <xf numFmtId="42" fontId="33" fillId="0" borderId="2" xfId="1" applyNumberFormat="1" applyFont="1" applyFill="1" applyBorder="1" applyAlignment="1">
      <alignment horizontal="right"/>
    </xf>
    <xf numFmtId="3" fontId="31" fillId="0" borderId="0" xfId="1" applyNumberFormat="1" applyFont="1" applyFill="1" applyBorder="1"/>
    <xf numFmtId="168" fontId="31" fillId="0" borderId="2" xfId="1" applyNumberFormat="1" applyFont="1" applyFill="1" applyBorder="1" applyAlignment="1">
      <alignment horizontal="right" vertical="center"/>
    </xf>
    <xf numFmtId="168" fontId="31" fillId="0" borderId="0" xfId="1" applyNumberFormat="1" applyFont="1" applyFill="1" applyBorder="1"/>
    <xf numFmtId="168" fontId="31" fillId="0" borderId="0" xfId="1" applyNumberFormat="1" applyFont="1" applyFill="1" applyBorder="1" applyAlignment="1">
      <alignment horizontal="left"/>
    </xf>
    <xf numFmtId="0" fontId="31" fillId="0" borderId="0" xfId="1" applyFont="1" applyFill="1" applyBorder="1"/>
    <xf numFmtId="0" fontId="30" fillId="0" borderId="2" xfId="1" applyFont="1" applyBorder="1"/>
    <xf numFmtId="3" fontId="33" fillId="0" borderId="2" xfId="1" applyNumberFormat="1" applyFont="1" applyFill="1" applyBorder="1" applyAlignment="1">
      <alignment horizontal="right"/>
    </xf>
    <xf numFmtId="3" fontId="33" fillId="0" borderId="0" xfId="1" applyNumberFormat="1" applyFont="1" applyFill="1" applyBorder="1" applyAlignment="1">
      <alignment horizontal="right"/>
    </xf>
    <xf numFmtId="3" fontId="31" fillId="0" borderId="0" xfId="1" applyNumberFormat="1" applyFont="1" applyFill="1" applyBorder="1" applyAlignment="1">
      <alignment horizontal="left"/>
    </xf>
    <xf numFmtId="166" fontId="33" fillId="0" borderId="2" xfId="1" applyNumberFormat="1" applyFont="1" applyFill="1" applyBorder="1" applyAlignment="1">
      <alignment horizontal="right"/>
    </xf>
    <xf numFmtId="1" fontId="26" fillId="0" borderId="0" xfId="1" applyNumberFormat="1" applyFont="1" applyBorder="1" applyAlignment="1">
      <alignment horizontal="left"/>
    </xf>
    <xf numFmtId="166" fontId="26" fillId="0" borderId="2" xfId="1" applyNumberFormat="1" applyFont="1" applyBorder="1"/>
    <xf numFmtId="166" fontId="26" fillId="0" borderId="2" xfId="1" applyNumberFormat="1" applyFont="1" applyBorder="1" applyAlignment="1">
      <alignment horizontal="right"/>
    </xf>
    <xf numFmtId="0" fontId="14" fillId="0" borderId="2" xfId="1" applyFont="1" applyFill="1" applyBorder="1" applyAlignment="1">
      <alignment horizontal="left"/>
    </xf>
    <xf numFmtId="168" fontId="33" fillId="0" borderId="0" xfId="1" applyNumberFormat="1" applyFont="1" applyFill="1" applyBorder="1" applyAlignment="1">
      <alignment horizontal="right"/>
    </xf>
    <xf numFmtId="0" fontId="14" fillId="0" borderId="2" xfId="1" applyFont="1" applyFill="1" applyBorder="1" applyAlignment="1">
      <alignment horizontal="right"/>
    </xf>
    <xf numFmtId="3" fontId="10" fillId="0" borderId="0" xfId="1" applyNumberFormat="1" applyFont="1" applyFill="1" applyBorder="1"/>
    <xf numFmtId="3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31" fillId="0" borderId="10" xfId="1" applyFont="1" applyFill="1" applyBorder="1"/>
    <xf numFmtId="0" fontId="33" fillId="0" borderId="2" xfId="3" applyFont="1" applyFill="1" applyBorder="1" applyAlignment="1"/>
    <xf numFmtId="2" fontId="10" fillId="0" borderId="0" xfId="1" applyNumberFormat="1" applyFont="1" applyFill="1" applyBorder="1"/>
    <xf numFmtId="0" fontId="26" fillId="0" borderId="2" xfId="1" applyFont="1" applyBorder="1" applyAlignment="1">
      <alignment horizontal="center" vertical="center"/>
    </xf>
    <xf numFmtId="1" fontId="26" fillId="0" borderId="2" xfId="1" applyNumberFormat="1" applyFont="1" applyBorder="1" applyAlignment="1">
      <alignment horizontal="center" vertical="top" wrapText="1"/>
    </xf>
    <xf numFmtId="0" fontId="34" fillId="0" borderId="2" xfId="1" applyFont="1" applyFill="1" applyBorder="1" applyAlignment="1">
      <alignment horizontal="right"/>
    </xf>
    <xf numFmtId="0" fontId="30" fillId="0" borderId="2" xfId="1" applyFont="1" applyBorder="1" applyAlignment="1">
      <alignment horizontal="right"/>
    </xf>
    <xf numFmtId="9" fontId="26" fillId="0" borderId="2" xfId="1" applyNumberFormat="1" applyFont="1" applyFill="1" applyBorder="1" applyAlignment="1">
      <alignment horizontal="center"/>
    </xf>
    <xf numFmtId="9" fontId="33" fillId="0" borderId="2" xfId="1" applyNumberFormat="1" applyFont="1" applyFill="1" applyBorder="1" applyAlignment="1">
      <alignment horizontal="center"/>
    </xf>
    <xf numFmtId="42" fontId="26" fillId="0" borderId="2" xfId="1" applyNumberFormat="1" applyFont="1" applyFill="1" applyBorder="1" applyAlignment="1">
      <alignment horizontal="right"/>
    </xf>
    <xf numFmtId="166" fontId="31" fillId="0" borderId="0" xfId="1" applyNumberFormat="1" applyFont="1" applyFill="1" applyBorder="1"/>
    <xf numFmtId="3" fontId="26" fillId="0" borderId="2" xfId="1" applyNumberFormat="1" applyFont="1" applyBorder="1" applyAlignment="1">
      <alignment horizontal="center"/>
    </xf>
    <xf numFmtId="172" fontId="31" fillId="0" borderId="0" xfId="1" applyNumberFormat="1" applyFont="1" applyFill="1" applyBorder="1"/>
    <xf numFmtId="49" fontId="26" fillId="0" borderId="2" xfId="1" applyNumberFormat="1" applyFont="1" applyFill="1" applyBorder="1" applyAlignment="1">
      <alignment horizontal="center"/>
    </xf>
    <xf numFmtId="167" fontId="35" fillId="0" borderId="2" xfId="1" applyNumberFormat="1" applyFont="1" applyFill="1" applyBorder="1" applyAlignment="1">
      <alignment horizontal="right"/>
    </xf>
    <xf numFmtId="167" fontId="33" fillId="0" borderId="2" xfId="1" applyNumberFormat="1" applyFont="1" applyFill="1" applyBorder="1" applyAlignment="1">
      <alignment horizontal="right"/>
    </xf>
    <xf numFmtId="0" fontId="31" fillId="0" borderId="2" xfId="1" applyFont="1" applyFill="1" applyBorder="1" applyAlignment="1">
      <alignment horizontal="right"/>
    </xf>
    <xf numFmtId="0" fontId="27" fillId="0" borderId="2" xfId="1" applyFont="1" applyFill="1" applyBorder="1" applyAlignment="1"/>
    <xf numFmtId="3" fontId="26" fillId="0" borderId="0" xfId="1" applyNumberFormat="1" applyFont="1" applyFill="1" applyBorder="1" applyAlignment="1">
      <alignment horizontal="center"/>
    </xf>
    <xf numFmtId="9" fontId="31" fillId="0" borderId="2" xfId="1" applyNumberFormat="1" applyFont="1" applyFill="1" applyBorder="1" applyAlignment="1">
      <alignment horizontal="center"/>
    </xf>
    <xf numFmtId="166" fontId="36" fillId="0" borderId="2" xfId="1" applyNumberFormat="1" applyFont="1" applyFill="1" applyBorder="1" applyAlignment="1">
      <alignment horizontal="right"/>
    </xf>
    <xf numFmtId="3" fontId="26" fillId="0" borderId="0" xfId="1" applyNumberFormat="1" applyFont="1" applyBorder="1" applyAlignment="1">
      <alignment horizontal="center"/>
    </xf>
    <xf numFmtId="0" fontId="37" fillId="0" borderId="0" xfId="1" applyNumberFormat="1" applyFont="1" applyFill="1" applyBorder="1" applyAlignment="1">
      <alignment horizontal="right"/>
    </xf>
    <xf numFmtId="0" fontId="30" fillId="0" borderId="0" xfId="1" applyFont="1"/>
    <xf numFmtId="0" fontId="38" fillId="0" borderId="2" xfId="1" applyFont="1" applyBorder="1" applyProtection="1"/>
    <xf numFmtId="0" fontId="39" fillId="0" borderId="0" xfId="1" applyFont="1" applyFill="1" applyBorder="1" applyProtection="1"/>
    <xf numFmtId="0" fontId="38" fillId="0" borderId="0" xfId="1" applyFont="1" applyBorder="1" applyProtection="1"/>
    <xf numFmtId="0" fontId="40" fillId="0" borderId="0" xfId="1" applyFont="1" applyBorder="1" applyProtection="1"/>
    <xf numFmtId="0" fontId="41" fillId="0" borderId="0" xfId="1" applyFont="1" applyBorder="1"/>
    <xf numFmtId="0" fontId="42" fillId="0" borderId="2" xfId="1" applyFont="1" applyBorder="1" applyProtection="1"/>
    <xf numFmtId="37" fontId="43" fillId="0" borderId="2" xfId="1" applyNumberFormat="1" applyFont="1" applyFill="1" applyBorder="1"/>
    <xf numFmtId="0" fontId="39" fillId="0" borderId="2" xfId="1" applyNumberFormat="1" applyFont="1" applyFill="1" applyBorder="1"/>
    <xf numFmtId="0" fontId="42" fillId="0" borderId="0" xfId="1" applyFont="1" applyBorder="1" applyProtection="1"/>
    <xf numFmtId="37" fontId="43" fillId="0" borderId="0" xfId="1" applyNumberFormat="1" applyFont="1" applyFill="1" applyBorder="1"/>
    <xf numFmtId="0" fontId="39" fillId="0" borderId="0" xfId="1" applyNumberFormat="1" applyFont="1" applyFill="1" applyBorder="1"/>
    <xf numFmtId="3" fontId="38" fillId="0" borderId="0" xfId="1" applyNumberFormat="1" applyFont="1" applyBorder="1" applyProtection="1"/>
    <xf numFmtId="0" fontId="44" fillId="0" borderId="0" xfId="1" applyFont="1" applyBorder="1"/>
    <xf numFmtId="0" fontId="20" fillId="0" borderId="0" xfId="1" applyFont="1" applyBorder="1" applyProtection="1"/>
    <xf numFmtId="0" fontId="30" fillId="0" borderId="1" xfId="1" applyFont="1" applyBorder="1"/>
    <xf numFmtId="0" fontId="44" fillId="0" borderId="9" xfId="1" applyFont="1" applyBorder="1"/>
    <xf numFmtId="0" fontId="30" fillId="0" borderId="9" xfId="1" applyFont="1" applyBorder="1"/>
    <xf numFmtId="0" fontId="33" fillId="3" borderId="2" xfId="3" applyFont="1" applyFill="1" applyBorder="1" applyAlignment="1"/>
    <xf numFmtId="0" fontId="45" fillId="0" borderId="2" xfId="0" applyNumberFormat="1" applyFont="1" applyFill="1" applyBorder="1" applyAlignment="1">
      <alignment horizontal="right"/>
    </xf>
    <xf numFmtId="0" fontId="45" fillId="0" borderId="2" xfId="0" applyNumberFormat="1" applyFont="1" applyFill="1" applyBorder="1" applyAlignment="1">
      <alignment horizontal="center" vertical="top" wrapText="1"/>
    </xf>
    <xf numFmtId="0" fontId="45" fillId="0" borderId="2" xfId="0" applyNumberFormat="1" applyFont="1" applyFill="1" applyBorder="1"/>
    <xf numFmtId="0" fontId="47" fillId="0" borderId="2" xfId="0" applyNumberFormat="1" applyFont="1" applyFill="1" applyBorder="1"/>
    <xf numFmtId="0" fontId="24" fillId="0" borderId="2" xfId="0" applyNumberFormat="1" applyFont="1" applyFill="1" applyBorder="1" applyAlignment="1">
      <alignment horizontal="right"/>
    </xf>
    <xf numFmtId="0" fontId="24" fillId="0" borderId="2" xfId="0" applyNumberFormat="1" applyFont="1" applyFill="1" applyBorder="1" applyAlignment="1">
      <alignment horizontal="center"/>
    </xf>
    <xf numFmtId="1" fontId="45" fillId="0" borderId="2" xfId="0" applyNumberFormat="1" applyFont="1" applyFill="1" applyBorder="1"/>
    <xf numFmtId="0" fontId="20" fillId="0" borderId="2" xfId="0" applyNumberFormat="1" applyFont="1" applyFill="1" applyBorder="1" applyAlignment="1">
      <alignment horizontal="center"/>
    </xf>
    <xf numFmtId="1" fontId="49" fillId="0" borderId="7" xfId="0" applyNumberFormat="1" applyFont="1" applyFill="1" applyBorder="1"/>
    <xf numFmtId="1" fontId="49" fillId="0" borderId="0" xfId="0" applyNumberFormat="1" applyFont="1" applyFill="1"/>
    <xf numFmtId="0" fontId="45" fillId="0" borderId="2" xfId="0" applyNumberFormat="1" applyFont="1" applyFill="1" applyBorder="1" applyAlignment="1" applyProtection="1">
      <alignment horizontal="center"/>
      <protection locked="0"/>
    </xf>
    <xf numFmtId="1" fontId="47" fillId="0" borderId="2" xfId="0" applyNumberFormat="1" applyFont="1" applyFill="1" applyBorder="1"/>
    <xf numFmtId="165" fontId="45" fillId="0" borderId="2" xfId="0" applyNumberFormat="1" applyFont="1" applyBorder="1" applyAlignment="1" applyProtection="1">
      <alignment horizontal="center"/>
      <protection locked="0"/>
    </xf>
    <xf numFmtId="1" fontId="47" fillId="0" borderId="7" xfId="0" applyNumberFormat="1" applyFont="1" applyFill="1" applyBorder="1"/>
    <xf numFmtId="170" fontId="45" fillId="0" borderId="2" xfId="0" applyNumberFormat="1" applyFont="1" applyFill="1" applyBorder="1" applyAlignment="1">
      <alignment horizontal="center"/>
    </xf>
    <xf numFmtId="42" fontId="45" fillId="5" borderId="2" xfId="0" applyNumberFormat="1" applyFont="1" applyFill="1" applyBorder="1" applyAlignment="1" applyProtection="1">
      <alignment horizontal="right"/>
      <protection locked="0"/>
    </xf>
    <xf numFmtId="0" fontId="47" fillId="0" borderId="7" xfId="0" applyNumberFormat="1" applyFont="1" applyFill="1" applyBorder="1" applyAlignment="1">
      <alignment horizontal="left"/>
    </xf>
    <xf numFmtId="1" fontId="49" fillId="0" borderId="0" xfId="0" applyNumberFormat="1" applyFont="1" applyFill="1" applyAlignment="1">
      <alignment horizontal="left"/>
    </xf>
    <xf numFmtId="0" fontId="47" fillId="0" borderId="7" xfId="0" applyNumberFormat="1" applyFont="1" applyFill="1" applyBorder="1"/>
    <xf numFmtId="42" fontId="24" fillId="0" borderId="2" xfId="0" applyNumberFormat="1" applyFont="1" applyFill="1" applyBorder="1" applyAlignment="1">
      <alignment horizontal="right"/>
    </xf>
    <xf numFmtId="0" fontId="25" fillId="0" borderId="7" xfId="0" applyNumberFormat="1" applyFont="1" applyFill="1" applyBorder="1"/>
    <xf numFmtId="0" fontId="45" fillId="0" borderId="7" xfId="0" applyNumberFormat="1" applyFont="1" applyFill="1" applyBorder="1" applyAlignment="1" applyProtection="1">
      <alignment horizontal="center"/>
      <protection locked="0"/>
    </xf>
    <xf numFmtId="1" fontId="17" fillId="0" borderId="2" xfId="0" applyNumberFormat="1" applyFont="1" applyBorder="1" applyAlignment="1" applyProtection="1">
      <alignment horizontal="center"/>
    </xf>
    <xf numFmtId="166" fontId="45" fillId="0" borderId="2" xfId="0" applyNumberFormat="1" applyFont="1" applyFill="1" applyBorder="1" applyAlignment="1" applyProtection="1">
      <alignment horizontal="right"/>
      <protection locked="0"/>
    </xf>
    <xf numFmtId="166" fontId="45" fillId="0" borderId="7" xfId="0" applyNumberFormat="1" applyFont="1" applyFill="1" applyBorder="1"/>
    <xf numFmtId="1" fontId="49" fillId="0" borderId="0" xfId="0" applyNumberFormat="1" applyFont="1" applyFill="1" applyBorder="1"/>
    <xf numFmtId="37" fontId="20" fillId="0" borderId="0" xfId="0" applyNumberFormat="1" applyFont="1"/>
    <xf numFmtId="39" fontId="49" fillId="0" borderId="0" xfId="0" applyNumberFormat="1" applyFont="1"/>
    <xf numFmtId="37" fontId="49" fillId="0" borderId="0" xfId="0" applyNumberFormat="1" applyFont="1"/>
    <xf numFmtId="37" fontId="25" fillId="0" borderId="7" xfId="0" applyNumberFormat="1" applyFont="1" applyFill="1" applyBorder="1"/>
    <xf numFmtId="1" fontId="49" fillId="0" borderId="0" xfId="0" applyNumberFormat="1" applyFont="1"/>
    <xf numFmtId="166" fontId="24" fillId="0" borderId="2" xfId="0" applyNumberFormat="1" applyFont="1" applyFill="1" applyBorder="1" applyAlignment="1" applyProtection="1">
      <alignment horizontal="right"/>
      <protection locked="0"/>
    </xf>
    <xf numFmtId="166" fontId="25" fillId="0" borderId="7" xfId="0" applyNumberFormat="1" applyFont="1" applyFill="1" applyBorder="1"/>
    <xf numFmtId="166" fontId="49" fillId="0" borderId="0" xfId="0" applyNumberFormat="1" applyFont="1"/>
    <xf numFmtId="164" fontId="49" fillId="0" borderId="0" xfId="0" applyNumberFormat="1" applyFont="1"/>
    <xf numFmtId="164" fontId="45" fillId="0" borderId="7" xfId="0" applyNumberFormat="1" applyFont="1" applyFill="1" applyBorder="1" applyProtection="1"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64" fontId="20" fillId="0" borderId="0" xfId="0" applyNumberFormat="1" applyFont="1" applyFill="1" applyBorder="1" applyProtection="1">
      <protection locked="0"/>
    </xf>
    <xf numFmtId="164" fontId="20" fillId="0" borderId="0" xfId="0" applyNumberFormat="1" applyFont="1" applyFill="1" applyBorder="1" applyAlignment="1" applyProtection="1">
      <alignment horizontal="left"/>
      <protection locked="0"/>
    </xf>
    <xf numFmtId="166" fontId="50" fillId="0" borderId="2" xfId="0" applyNumberFormat="1" applyFont="1" applyFill="1" applyBorder="1" applyAlignment="1" applyProtection="1">
      <alignment horizontal="right"/>
      <protection locked="0"/>
    </xf>
    <xf numFmtId="166" fontId="24" fillId="0" borderId="2" xfId="0" applyNumberFormat="1" applyFont="1" applyFill="1" applyBorder="1" applyAlignment="1">
      <alignment horizontal="right"/>
    </xf>
    <xf numFmtId="42" fontId="24" fillId="0" borderId="2" xfId="0" applyNumberFormat="1" applyFont="1" applyFill="1" applyBorder="1" applyAlignment="1" applyProtection="1">
      <alignment horizontal="right"/>
      <protection locked="0"/>
    </xf>
    <xf numFmtId="3" fontId="25" fillId="0" borderId="7" xfId="0" applyNumberFormat="1" applyFont="1" applyFill="1" applyBorder="1"/>
    <xf numFmtId="2" fontId="24" fillId="0" borderId="2" xfId="0" applyNumberFormat="1" applyFont="1" applyFill="1" applyBorder="1" applyAlignment="1">
      <alignment horizontal="right"/>
    </xf>
    <xf numFmtId="0" fontId="45" fillId="0" borderId="0" xfId="0" applyNumberFormat="1" applyFont="1" applyFill="1"/>
    <xf numFmtId="1" fontId="47" fillId="0" borderId="0" xfId="0" applyNumberFormat="1" applyFont="1" applyFill="1"/>
    <xf numFmtId="166" fontId="24" fillId="0" borderId="2" xfId="0" applyNumberFormat="1" applyFont="1" applyFill="1" applyBorder="1" applyAlignment="1">
      <alignment horizontal="center"/>
    </xf>
    <xf numFmtId="39" fontId="20" fillId="0" borderId="0" xfId="0" applyNumberFormat="1" applyFont="1" applyBorder="1" applyAlignment="1" applyProtection="1">
      <alignment horizontal="center"/>
      <protection locked="0"/>
    </xf>
    <xf numFmtId="37" fontId="20" fillId="0" borderId="0" xfId="0" applyNumberFormat="1" applyFont="1" applyAlignment="1">
      <alignment horizontal="center"/>
    </xf>
    <xf numFmtId="1" fontId="49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0" fontId="45" fillId="0" borderId="0" xfId="0" applyNumberFormat="1" applyFont="1" applyFill="1" applyAlignment="1">
      <alignment horizontal="center"/>
    </xf>
    <xf numFmtId="166" fontId="45" fillId="0" borderId="2" xfId="0" applyNumberFormat="1" applyFont="1" applyFill="1" applyBorder="1"/>
    <xf numFmtId="42" fontId="45" fillId="0" borderId="2" xfId="0" applyNumberFormat="1" applyFont="1" applyFill="1" applyBorder="1" applyAlignment="1">
      <alignment horizontal="right"/>
    </xf>
    <xf numFmtId="42" fontId="24" fillId="0" borderId="2" xfId="0" applyNumberFormat="1" applyFont="1" applyFill="1" applyBorder="1"/>
    <xf numFmtId="5" fontId="45" fillId="0" borderId="0" xfId="0" applyNumberFormat="1" applyFont="1" applyFill="1"/>
    <xf numFmtId="5" fontId="45" fillId="0" borderId="0" xfId="0" applyNumberFormat="1" applyFont="1" applyFill="1" applyBorder="1"/>
    <xf numFmtId="166" fontId="50" fillId="0" borderId="2" xfId="0" applyNumberFormat="1" applyFont="1" applyFill="1" applyBorder="1"/>
    <xf numFmtId="42" fontId="50" fillId="0" borderId="2" xfId="0" applyNumberFormat="1" applyFont="1" applyFill="1" applyBorder="1" applyProtection="1">
      <protection locked="0"/>
    </xf>
    <xf numFmtId="0" fontId="45" fillId="0" borderId="0" xfId="0" applyNumberFormat="1" applyFont="1" applyFill="1" applyBorder="1" applyAlignment="1">
      <alignment horizontal="center"/>
    </xf>
    <xf numFmtId="0" fontId="49" fillId="0" borderId="0" xfId="0" applyNumberFormat="1" applyFont="1" applyFill="1"/>
    <xf numFmtId="164" fontId="20" fillId="0" borderId="0" xfId="0" applyNumberFormat="1" applyFont="1" applyFill="1"/>
    <xf numFmtId="5" fontId="20" fillId="0" borderId="0" xfId="0" applyNumberFormat="1" applyFont="1" applyFill="1" applyBorder="1"/>
    <xf numFmtId="42" fontId="20" fillId="0" borderId="0" xfId="0" applyNumberFormat="1" applyFont="1" applyFill="1" applyBorder="1" applyProtection="1">
      <protection locked="0"/>
    </xf>
    <xf numFmtId="1" fontId="20" fillId="0" borderId="0" xfId="0" applyNumberFormat="1" applyFont="1" applyFill="1" applyBorder="1"/>
    <xf numFmtId="1" fontId="20" fillId="0" borderId="0" xfId="0" applyNumberFormat="1" applyFont="1" applyBorder="1" applyAlignment="1">
      <alignment horizontal="left"/>
    </xf>
    <xf numFmtId="42" fontId="51" fillId="0" borderId="0" xfId="0" applyNumberFormat="1" applyFont="1" applyFill="1" applyBorder="1" applyProtection="1">
      <protection locked="0"/>
    </xf>
    <xf numFmtId="42" fontId="20" fillId="0" borderId="0" xfId="0" applyNumberFormat="1" applyFont="1" applyFill="1" applyBorder="1"/>
    <xf numFmtId="0" fontId="49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Border="1"/>
    <xf numFmtId="3" fontId="14" fillId="0" borderId="2" xfId="1" applyNumberFormat="1" applyFont="1" applyFill="1" applyBorder="1" applyAlignment="1">
      <alignment horizontal="left" vertical="center"/>
    </xf>
    <xf numFmtId="0" fontId="33" fillId="0" borderId="2" xfId="3" applyFont="1" applyBorder="1" applyAlignment="1">
      <alignment horizontal="left" vertical="center"/>
    </xf>
    <xf numFmtId="2" fontId="33" fillId="0" borderId="2" xfId="1" applyNumberFormat="1" applyFont="1" applyFill="1" applyBorder="1" applyAlignment="1">
      <alignment horizontal="right"/>
    </xf>
    <xf numFmtId="166" fontId="52" fillId="8" borderId="2" xfId="0" applyNumberFormat="1" applyFont="1" applyFill="1" applyBorder="1"/>
    <xf numFmtId="42" fontId="52" fillId="8" borderId="2" xfId="0" applyNumberFormat="1" applyFont="1" applyFill="1" applyBorder="1" applyAlignment="1">
      <alignment horizontal="right"/>
    </xf>
    <xf numFmtId="0" fontId="54" fillId="8" borderId="2" xfId="0" applyNumberFormat="1" applyFont="1" applyFill="1" applyBorder="1"/>
    <xf numFmtId="42" fontId="52" fillId="8" borderId="2" xfId="0" applyNumberFormat="1" applyFont="1" applyFill="1" applyBorder="1"/>
    <xf numFmtId="0" fontId="37" fillId="0" borderId="2" xfId="0" applyNumberFormat="1" applyFont="1" applyFill="1" applyBorder="1" applyAlignment="1">
      <alignment horizontal="center"/>
    </xf>
    <xf numFmtId="3" fontId="17" fillId="0" borderId="2" xfId="1" applyNumberFormat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45" fillId="0" borderId="4" xfId="0" applyNumberFormat="1" applyFont="1" applyFill="1" applyBorder="1" applyAlignment="1">
      <alignment horizontal="right"/>
    </xf>
    <xf numFmtId="0" fontId="45" fillId="0" borderId="3" xfId="0" applyNumberFormat="1" applyFont="1" applyFill="1" applyBorder="1" applyAlignment="1">
      <alignment horizontal="right"/>
    </xf>
    <xf numFmtId="42" fontId="55" fillId="0" borderId="2" xfId="0" applyNumberFormat="1" applyFont="1" applyFill="1" applyBorder="1"/>
    <xf numFmtId="1" fontId="37" fillId="0" borderId="7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center"/>
    </xf>
    <xf numFmtId="1" fontId="56" fillId="0" borderId="0" xfId="0" applyNumberFormat="1" applyFont="1" applyFill="1"/>
    <xf numFmtId="1" fontId="56" fillId="0" borderId="0" xfId="0" applyNumberFormat="1" applyFont="1" applyFill="1" applyAlignment="1">
      <alignment horizontal="center"/>
    </xf>
    <xf numFmtId="1" fontId="17" fillId="0" borderId="4" xfId="0" applyFont="1" applyBorder="1" applyAlignment="1" applyProtection="1">
      <alignment horizontal="left" vertical="top" wrapText="1"/>
    </xf>
    <xf numFmtId="1" fontId="46" fillId="0" borderId="3" xfId="0" applyNumberFormat="1" applyFont="1" applyFill="1" applyBorder="1" applyAlignment="1">
      <alignment wrapText="1"/>
    </xf>
    <xf numFmtId="1" fontId="46" fillId="0" borderId="7" xfId="0" applyNumberFormat="1" applyFont="1" applyFill="1" applyBorder="1" applyAlignment="1">
      <alignment wrapText="1"/>
    </xf>
    <xf numFmtId="0" fontId="19" fillId="0" borderId="4" xfId="0" applyNumberFormat="1" applyFont="1" applyFill="1" applyBorder="1" applyAlignment="1">
      <alignment horizontal="center"/>
    </xf>
    <xf numFmtId="1" fontId="46" fillId="0" borderId="3" xfId="0" applyNumberFormat="1" applyFont="1" applyFill="1" applyBorder="1" applyAlignment="1"/>
    <xf numFmtId="1" fontId="46" fillId="0" borderId="7" xfId="0" applyNumberFormat="1" applyFont="1" applyFill="1" applyBorder="1" applyAlignment="1"/>
    <xf numFmtId="0" fontId="45" fillId="0" borderId="4" xfId="0" applyNumberFormat="1" applyFont="1" applyFill="1" applyBorder="1" applyAlignment="1" applyProtection="1">
      <alignment horizontal="center"/>
      <protection locked="0"/>
    </xf>
    <xf numFmtId="0" fontId="45" fillId="0" borderId="4" xfId="0" applyNumberFormat="1" applyFont="1" applyFill="1" applyBorder="1" applyAlignment="1">
      <alignment horizontal="right"/>
    </xf>
    <xf numFmtId="1" fontId="46" fillId="0" borderId="7" xfId="0" applyNumberFormat="1" applyFont="1" applyFill="1" applyBorder="1" applyAlignment="1">
      <alignment horizontal="right"/>
    </xf>
    <xf numFmtId="166" fontId="50" fillId="0" borderId="4" xfId="0" applyNumberFormat="1" applyFont="1" applyFill="1" applyBorder="1" applyAlignment="1" applyProtection="1">
      <alignment horizontal="right"/>
      <protection locked="0"/>
    </xf>
    <xf numFmtId="166" fontId="50" fillId="8" borderId="4" xfId="0" applyNumberFormat="1" applyFont="1" applyFill="1" applyBorder="1" applyAlignment="1" applyProtection="1">
      <alignment horizontal="right"/>
      <protection locked="0"/>
    </xf>
    <xf numFmtId="1" fontId="46" fillId="8" borderId="7" xfId="0" applyNumberFormat="1" applyFont="1" applyFill="1" applyBorder="1" applyAlignment="1"/>
    <xf numFmtId="0" fontId="45" fillId="0" borderId="4" xfId="0" applyNumberFormat="1" applyFont="1" applyFill="1" applyBorder="1" applyAlignment="1"/>
    <xf numFmtId="0" fontId="45" fillId="0" borderId="4" xfId="0" applyNumberFormat="1" applyFont="1" applyFill="1" applyBorder="1" applyAlignment="1">
      <alignment horizontal="left"/>
    </xf>
    <xf numFmtId="0" fontId="45" fillId="0" borderId="3" xfId="0" applyNumberFormat="1" applyFont="1" applyFill="1" applyBorder="1" applyAlignment="1">
      <alignment horizontal="left"/>
    </xf>
    <xf numFmtId="0" fontId="45" fillId="0" borderId="7" xfId="0" applyNumberFormat="1" applyFont="1" applyFill="1" applyBorder="1" applyAlignment="1">
      <alignment horizontal="left"/>
    </xf>
    <xf numFmtId="0" fontId="45" fillId="0" borderId="3" xfId="0" applyNumberFormat="1" applyFont="1" applyFill="1" applyBorder="1" applyAlignment="1"/>
    <xf numFmtId="0" fontId="45" fillId="0" borderId="7" xfId="0" applyNumberFormat="1" applyFont="1" applyFill="1" applyBorder="1" applyAlignment="1"/>
    <xf numFmtId="0" fontId="47" fillId="7" borderId="4" xfId="0" applyNumberFormat="1" applyFont="1" applyFill="1" applyBorder="1" applyAlignment="1"/>
    <xf numFmtId="0" fontId="47" fillId="0" borderId="4" xfId="0" applyNumberFormat="1" applyFont="1" applyFill="1" applyBorder="1" applyAlignment="1"/>
    <xf numFmtId="0" fontId="37" fillId="0" borderId="4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46" fillId="0" borderId="3" xfId="0" applyNumberFormat="1" applyFont="1" applyFill="1" applyBorder="1" applyAlignment="1">
      <alignment horizontal="right"/>
    </xf>
    <xf numFmtId="1" fontId="47" fillId="0" borderId="3" xfId="0" applyNumberFormat="1" applyFont="1" applyFill="1" applyBorder="1" applyAlignment="1">
      <alignment horizontal="right"/>
    </xf>
    <xf numFmtId="0" fontId="47" fillId="0" borderId="3" xfId="0" applyNumberFormat="1" applyFont="1" applyFill="1" applyBorder="1" applyAlignment="1"/>
    <xf numFmtId="0" fontId="47" fillId="0" borderId="7" xfId="0" applyNumberFormat="1" applyFont="1" applyFill="1" applyBorder="1" applyAlignment="1"/>
    <xf numFmtId="1" fontId="37" fillId="8" borderId="4" xfId="0" applyNumberFormat="1" applyFont="1" applyFill="1" applyBorder="1" applyAlignment="1">
      <alignment horizontal="center" vertical="center" wrapText="1"/>
    </xf>
    <xf numFmtId="1" fontId="46" fillId="8" borderId="7" xfId="0" applyNumberFormat="1" applyFont="1" applyFill="1" applyBorder="1" applyAlignment="1">
      <alignment horizontal="center" wrapText="1"/>
    </xf>
    <xf numFmtId="0" fontId="47" fillId="6" borderId="4" xfId="0" applyNumberFormat="1" applyFont="1" applyFill="1" applyBorder="1" applyAlignment="1"/>
    <xf numFmtId="0" fontId="47" fillId="6" borderId="3" xfId="0" applyNumberFormat="1" applyFont="1" applyFill="1" applyBorder="1" applyAlignment="1"/>
    <xf numFmtId="0" fontId="47" fillId="6" borderId="7" xfId="0" applyNumberFormat="1" applyFont="1" applyFill="1" applyBorder="1" applyAlignment="1"/>
    <xf numFmtId="0" fontId="45" fillId="0" borderId="3" xfId="0" applyNumberFormat="1" applyFont="1" applyFill="1" applyBorder="1" applyAlignment="1">
      <alignment horizontal="right"/>
    </xf>
    <xf numFmtId="0" fontId="37" fillId="0" borderId="4" xfId="0" applyNumberFormat="1" applyFont="1" applyFill="1" applyBorder="1" applyAlignment="1">
      <alignment horizontal="right"/>
    </xf>
    <xf numFmtId="0" fontId="52" fillId="8" borderId="4" xfId="0" applyNumberFormat="1" applyFont="1" applyFill="1" applyBorder="1" applyAlignment="1">
      <alignment horizontal="right"/>
    </xf>
    <xf numFmtId="0" fontId="52" fillId="8" borderId="3" xfId="0" applyNumberFormat="1" applyFont="1" applyFill="1" applyBorder="1" applyAlignment="1">
      <alignment horizontal="right"/>
    </xf>
    <xf numFmtId="1" fontId="53" fillId="8" borderId="7" xfId="0" applyNumberFormat="1" applyFont="1" applyFill="1" applyBorder="1" applyAlignment="1">
      <alignment horizontal="right"/>
    </xf>
    <xf numFmtId="0" fontId="7" fillId="0" borderId="1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1" fillId="0" borderId="0" xfId="2" applyBorder="1" applyAlignment="1">
      <alignment horizontal="left"/>
    </xf>
    <xf numFmtId="169" fontId="9" fillId="0" borderId="4" xfId="2" applyNumberFormat="1" applyFont="1" applyBorder="1" applyAlignment="1">
      <alignment horizontal="left"/>
    </xf>
    <xf numFmtId="169" fontId="9" fillId="0" borderId="7" xfId="2" applyNumberFormat="1" applyFont="1" applyBorder="1" applyAlignment="1">
      <alignment horizontal="left"/>
    </xf>
    <xf numFmtId="0" fontId="4" fillId="0" borderId="0" xfId="2" applyFont="1" applyAlignment="1" applyProtection="1">
      <alignment horizontal="right"/>
    </xf>
    <xf numFmtId="0" fontId="8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/>
    </xf>
    <xf numFmtId="0" fontId="8" fillId="0" borderId="7" xfId="2" applyFont="1" applyFill="1" applyBorder="1" applyAlignment="1">
      <alignment horizontal="left"/>
    </xf>
    <xf numFmtId="0" fontId="1" fillId="0" borderId="4" xfId="2" applyBorder="1" applyAlignment="1">
      <alignment horizontal="left"/>
    </xf>
    <xf numFmtId="0" fontId="1" fillId="0" borderId="7" xfId="2" applyBorder="1" applyAlignment="1">
      <alignment horizontal="left"/>
    </xf>
    <xf numFmtId="0" fontId="8" fillId="0" borderId="4" xfId="2" applyFont="1" applyBorder="1" applyAlignment="1" applyProtection="1">
      <alignment horizontal="left" vertical="center"/>
    </xf>
    <xf numFmtId="0" fontId="8" fillId="0" borderId="3" xfId="2" applyFont="1" applyBorder="1" applyAlignment="1" applyProtection="1">
      <alignment horizontal="left" vertical="center"/>
    </xf>
    <xf numFmtId="0" fontId="8" fillId="0" borderId="7" xfId="2" applyFont="1" applyBorder="1" applyAlignment="1" applyProtection="1">
      <alignment horizontal="left" vertical="center"/>
    </xf>
    <xf numFmtId="0" fontId="8" fillId="0" borderId="1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1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69" fontId="9" fillId="0" borderId="1" xfId="2" applyNumberFormat="1" applyFont="1" applyBorder="1" applyAlignment="1">
      <alignment horizontal="left"/>
    </xf>
    <xf numFmtId="169" fontId="9" fillId="0" borderId="0" xfId="2" applyNumberFormat="1" applyFont="1" applyBorder="1" applyAlignment="1">
      <alignment horizontal="left"/>
    </xf>
    <xf numFmtId="3" fontId="14" fillId="0" borderId="4" xfId="1" applyNumberFormat="1" applyFont="1" applyFill="1" applyBorder="1" applyAlignment="1">
      <alignment vertical="center"/>
    </xf>
    <xf numFmtId="0" fontId="33" fillId="0" borderId="7" xfId="3" applyFont="1" applyBorder="1" applyAlignment="1">
      <alignment vertical="center"/>
    </xf>
    <xf numFmtId="1" fontId="56" fillId="0" borderId="0" xfId="0" applyNumberFormat="1" applyFont="1" applyFill="1" applyAlignment="1">
      <alignment horizontal="center"/>
    </xf>
  </cellXfs>
  <cellStyles count="6">
    <cellStyle name="Normal" xfId="0" builtinId="0"/>
    <cellStyle name="Normal_2008420wrksheet" xfId="1"/>
    <cellStyle name="Normal_2009DR420reg" xfId="2"/>
    <cellStyle name="Normal_2011DR420reg" xfId="3"/>
    <cellStyle name="Normal_dropdownlst" xfId="4"/>
    <cellStyle name="Normal_dropdownls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64851" cy="207523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368374" y="428017"/>
          <a:ext cx="64852" cy="20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324255</xdr:colOff>
      <xdr:row>6</xdr:row>
      <xdr:rowOff>38911</xdr:rowOff>
    </xdr:from>
    <xdr:to>
      <xdr:col>15</xdr:col>
      <xdr:colOff>311285</xdr:colOff>
      <xdr:row>12</xdr:row>
      <xdr:rowOff>77821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6498111" y="1478604"/>
          <a:ext cx="1621276" cy="1556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551234</xdr:colOff>
      <xdr:row>5</xdr:row>
      <xdr:rowOff>162128</xdr:rowOff>
    </xdr:from>
    <xdr:to>
      <xdr:col>5</xdr:col>
      <xdr:colOff>1024647</xdr:colOff>
      <xdr:row>23</xdr:row>
      <xdr:rowOff>226979</xdr:rowOff>
    </xdr:to>
    <xdr:sp macro="" textlink="">
      <xdr:nvSpPr>
        <xdr:cNvPr id="3075" name="WordArt 3"/>
        <xdr:cNvSpPr>
          <a:spLocks noChangeArrowheads="1" noChangeShapeType="1" noTextEdit="1"/>
        </xdr:cNvSpPr>
      </xdr:nvSpPr>
      <xdr:spPr bwMode="auto">
        <a:xfrm rot="5400000">
          <a:off x="8223115" y="2859932"/>
          <a:ext cx="4669277" cy="1647217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3200" kern="10" spc="0">
              <a:ln w="127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rsp.fdor.dor.state.fl.us/sites/pto/aa/tm/ts/wwf/Lists/WebWorkflow/Attachments/63/DR4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rsp.fdor.dor.state.fl.us/sites/pto/aa/tm/ts/wwf/Lists/WebWorkflow/Attachments/63/2011DR422Deb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o2k\dfsroot\Staff%20Documents\acoffey\acoffey\Pauk,%20Dick%20-%20PVR,%20LGL\2007%20PVR%20Files\2007%20DR-420%20-%20420TIF%20MAPP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rsp.fdor.dor.state.fl.us/Documents%20and%20Settings/BeggsD/Local%20Settings/Temp/XPgrpwise/2008%20DR-420%20-%20420TI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r.myflorida.com/Documents%20and%20Settings/BeggsD/Local%20Settings/Temp/XPgrpwise/2008%20DR-420%20-%20420TI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rsp.fdor.dor.state.fl.us/2009TRIMfiles/DR420sprdsheets2009/dropdownl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rsp.fdor.dor.state.fl.us/2010TRIMFILES/2010TRIMSpreadsheets/dropdownl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422 "/>
      <sheetName val="dropdownlist"/>
    </sheetNames>
    <sheetDataSet>
      <sheetData sheetId="0" refreshError="1"/>
      <sheetData sheetId="1">
        <row r="2">
          <cell r="A2" t="str">
            <v>Select  Principal Authority</v>
          </cell>
          <cell r="B2" t="str">
            <v>Select  County</v>
          </cell>
        </row>
        <row r="3">
          <cell r="A3" t="str">
            <v xml:space="preserve">1101  ALACHUA COUNTY BCC                       </v>
          </cell>
          <cell r="B3" t="str">
            <v xml:space="preserve">Alachua </v>
          </cell>
        </row>
        <row r="4">
          <cell r="A4" t="str">
            <v xml:space="preserve">1103  ALACHUA CO LIBRARY DIST                  </v>
          </cell>
          <cell r="B4" t="str">
            <v xml:space="preserve">Baker </v>
          </cell>
        </row>
        <row r="5">
          <cell r="A5" t="str">
            <v xml:space="preserve">1104  CITY OF ALACHUA                          </v>
          </cell>
          <cell r="B5" t="str">
            <v xml:space="preserve">Bay </v>
          </cell>
        </row>
        <row r="6">
          <cell r="A6" t="str">
            <v xml:space="preserve">1105  CITY OF ARCHER                           </v>
          </cell>
          <cell r="B6" t="str">
            <v>Bradford</v>
          </cell>
        </row>
        <row r="7">
          <cell r="A7" t="str">
            <v xml:space="preserve">1106  CITY OF GAINESVILLE                      </v>
          </cell>
          <cell r="B7" t="str">
            <v xml:space="preserve">Brevard </v>
          </cell>
        </row>
        <row r="8">
          <cell r="A8" t="str">
            <v xml:space="preserve">1107  CITY OF HAWTHORNE                        </v>
          </cell>
          <cell r="B8" t="str">
            <v xml:space="preserve">Broward </v>
          </cell>
        </row>
        <row r="9">
          <cell r="A9" t="str">
            <v xml:space="preserve">1108  CITY OF HIGH SPRINGS                     </v>
          </cell>
          <cell r="B9" t="str">
            <v xml:space="preserve">Calhoun </v>
          </cell>
        </row>
        <row r="10">
          <cell r="A10" t="str">
            <v xml:space="preserve">1109  CITY OF LACROSSE                         </v>
          </cell>
          <cell r="B10" t="str">
            <v xml:space="preserve">Charlotte </v>
          </cell>
        </row>
        <row r="11">
          <cell r="A11" t="str">
            <v xml:space="preserve">1110  TOWN OF MICANOPY                         </v>
          </cell>
          <cell r="B11" t="str">
            <v xml:space="preserve">Citrus </v>
          </cell>
        </row>
        <row r="12">
          <cell r="A12" t="str">
            <v xml:space="preserve">1111  CITY OF NEWBERRY                         </v>
          </cell>
          <cell r="B12" t="str">
            <v xml:space="preserve">Clay </v>
          </cell>
        </row>
        <row r="13">
          <cell r="A13" t="str">
            <v xml:space="preserve">1112  CITY OF WALDO                            </v>
          </cell>
          <cell r="B13" t="str">
            <v xml:space="preserve">Collier </v>
          </cell>
        </row>
        <row r="14">
          <cell r="A14" t="str">
            <v xml:space="preserve">1201  BAKER COUNTY BCC                         </v>
          </cell>
          <cell r="B14" t="str">
            <v xml:space="preserve">Columbia </v>
          </cell>
        </row>
        <row r="15">
          <cell r="A15" t="str">
            <v xml:space="preserve">1203  BAKER COUNTY HOSPITAL AUTHORITY          </v>
          </cell>
          <cell r="B15" t="str">
            <v xml:space="preserve">Miami-Dade </v>
          </cell>
        </row>
        <row r="16">
          <cell r="A16" t="str">
            <v xml:space="preserve">1204  CITY OF MACCLENNY                        </v>
          </cell>
          <cell r="B16" t="str">
            <v xml:space="preserve">Desoto </v>
          </cell>
        </row>
        <row r="17">
          <cell r="A17" t="str">
            <v xml:space="preserve">1205  TOWN OF GLEN ST MARY *                   </v>
          </cell>
          <cell r="B17" t="str">
            <v xml:space="preserve">Dixie </v>
          </cell>
        </row>
        <row r="18">
          <cell r="A18" t="str">
            <v xml:space="preserve">1301  BAY COUNTY BCC                           </v>
          </cell>
          <cell r="B18" t="str">
            <v xml:space="preserve">Duval </v>
          </cell>
        </row>
        <row r="19">
          <cell r="A19" t="str">
            <v xml:space="preserve">1303  BEACH MOSQUITO CONTROL DIST              </v>
          </cell>
          <cell r="B19" t="str">
            <v xml:space="preserve">Escambia </v>
          </cell>
        </row>
        <row r="20">
          <cell r="A20" t="str">
            <v xml:space="preserve">1304  CITY OF LYNN HAVEN                       </v>
          </cell>
          <cell r="B20" t="str">
            <v xml:space="preserve">Flagler </v>
          </cell>
        </row>
        <row r="21">
          <cell r="A21" t="str">
            <v xml:space="preserve">1305  CITY OF MEXICO BEACH                     </v>
          </cell>
          <cell r="B21" t="str">
            <v xml:space="preserve">Franklin </v>
          </cell>
        </row>
        <row r="22">
          <cell r="A22" t="str">
            <v xml:space="preserve">1306  CITY OF PANAMA CITY                      </v>
          </cell>
          <cell r="B22" t="str">
            <v xml:space="preserve">Gadsden </v>
          </cell>
        </row>
        <row r="23">
          <cell r="A23" t="str">
            <v xml:space="preserve">1307  CITY OF PARKER              *            </v>
          </cell>
          <cell r="B23" t="str">
            <v xml:space="preserve">Gilchrist </v>
          </cell>
        </row>
        <row r="24">
          <cell r="A24" t="str">
            <v xml:space="preserve">1308  CITY OF SPRINGFIELD         *            </v>
          </cell>
          <cell r="B24" t="str">
            <v xml:space="preserve">Glades </v>
          </cell>
        </row>
        <row r="25">
          <cell r="A25" t="str">
            <v xml:space="preserve">1309  CITY OF CALLAWAY                         </v>
          </cell>
          <cell r="B25" t="str">
            <v xml:space="preserve">Gulf </v>
          </cell>
        </row>
        <row r="26">
          <cell r="A26" t="str">
            <v xml:space="preserve">1310  TOWN OF CEDAR GROVE                      </v>
          </cell>
          <cell r="B26" t="str">
            <v xml:space="preserve">Hamilton </v>
          </cell>
        </row>
        <row r="27">
          <cell r="A27" t="str">
            <v xml:space="preserve">1311  CITY OF PANAMA CITY BEACH    *           </v>
          </cell>
          <cell r="B27" t="str">
            <v xml:space="preserve">Hardee </v>
          </cell>
        </row>
        <row r="28">
          <cell r="A28" t="str">
            <v xml:space="preserve">1312  LAKE POWELL RES GOLF COM DEV *           </v>
          </cell>
          <cell r="B28" t="str">
            <v xml:space="preserve">Hendry </v>
          </cell>
        </row>
        <row r="29">
          <cell r="A29" t="str">
            <v xml:space="preserve">1313  PIER PARK COMMUNITY DEV DIST *           </v>
          </cell>
          <cell r="B29" t="str">
            <v xml:space="preserve">Hernando </v>
          </cell>
        </row>
        <row r="30">
          <cell r="A30" t="str">
            <v xml:space="preserve">1401  BRADFORD COUNTY BCC                      </v>
          </cell>
          <cell r="B30" t="str">
            <v xml:space="preserve">Highlands </v>
          </cell>
        </row>
        <row r="31">
          <cell r="A31" t="str">
            <v xml:space="preserve">1403  TOWN OF BROOKER                          </v>
          </cell>
          <cell r="B31" t="str">
            <v xml:space="preserve">Hillsborough </v>
          </cell>
        </row>
        <row r="32">
          <cell r="A32" t="str">
            <v xml:space="preserve">1404  CITY OF HAMPTON                          </v>
          </cell>
          <cell r="B32" t="str">
            <v xml:space="preserve">Holmes </v>
          </cell>
        </row>
        <row r="33">
          <cell r="A33" t="str">
            <v xml:space="preserve">1405  CITY OF LAWTEY                           </v>
          </cell>
          <cell r="B33" t="str">
            <v xml:space="preserve">Indian River </v>
          </cell>
        </row>
        <row r="34">
          <cell r="A34" t="str">
            <v xml:space="preserve">1406  CITY OF STARKE                           </v>
          </cell>
          <cell r="B34" t="str">
            <v xml:space="preserve">Jackson </v>
          </cell>
        </row>
        <row r="35">
          <cell r="A35" t="str">
            <v xml:space="preserve">1501  BREVARD COUNTY BCC                       </v>
          </cell>
          <cell r="B35" t="str">
            <v xml:space="preserve">Jefferson </v>
          </cell>
        </row>
        <row r="36">
          <cell r="A36" t="str">
            <v xml:space="preserve">1503  PARRISH MEDICAL CENTER       *           </v>
          </cell>
          <cell r="B36" t="str">
            <v xml:space="preserve">Lafayette </v>
          </cell>
        </row>
        <row r="37">
          <cell r="A37" t="str">
            <v xml:space="preserve">1504  CITY OF CAPE CANAVERAL                   </v>
          </cell>
          <cell r="B37" t="str">
            <v xml:space="preserve">Lake </v>
          </cell>
        </row>
        <row r="38">
          <cell r="A38" t="str">
            <v xml:space="preserve">1505  CITY OF COCOA                            </v>
          </cell>
          <cell r="B38" t="str">
            <v>Lee</v>
          </cell>
        </row>
        <row r="39">
          <cell r="A39" t="str">
            <v xml:space="preserve">1506  CITY OF COCOA BEACH                      </v>
          </cell>
          <cell r="B39" t="str">
            <v xml:space="preserve">Leon </v>
          </cell>
        </row>
        <row r="40">
          <cell r="A40" t="str">
            <v xml:space="preserve">1507  TOWN OF INDIALANTIC                      </v>
          </cell>
          <cell r="B40" t="str">
            <v xml:space="preserve">Levy </v>
          </cell>
        </row>
        <row r="41">
          <cell r="A41" t="str">
            <v xml:space="preserve">1508  CITY OF INDIAN HARBOUR BEACH             </v>
          </cell>
          <cell r="B41" t="str">
            <v xml:space="preserve">Liberty </v>
          </cell>
        </row>
        <row r="42">
          <cell r="A42" t="str">
            <v xml:space="preserve">1509  TOWN OF MALABAR                          </v>
          </cell>
          <cell r="B42" t="str">
            <v xml:space="preserve">Madison </v>
          </cell>
        </row>
        <row r="43">
          <cell r="A43" t="str">
            <v xml:space="preserve">1510  CITY OF MELBOURNE                        </v>
          </cell>
          <cell r="B43" t="str">
            <v xml:space="preserve">Manatee </v>
          </cell>
        </row>
        <row r="44">
          <cell r="A44" t="str">
            <v xml:space="preserve">1511  TOWN OF MELBOURNE BEACH                  </v>
          </cell>
          <cell r="B44" t="str">
            <v xml:space="preserve">Marion </v>
          </cell>
        </row>
        <row r="45">
          <cell r="A45" t="str">
            <v xml:space="preserve">1512  TOWN OF MELBOURNE VILLAGE                </v>
          </cell>
          <cell r="B45" t="str">
            <v xml:space="preserve">Martin </v>
          </cell>
        </row>
        <row r="46">
          <cell r="A46" t="str">
            <v xml:space="preserve">1513  MERRITT ISLAND LIBRARY DISTRICT          </v>
          </cell>
          <cell r="B46" t="str">
            <v xml:space="preserve">Monroe </v>
          </cell>
        </row>
        <row r="47">
          <cell r="A47" t="str">
            <v xml:space="preserve">1514  CITY OF PALM BAY                         </v>
          </cell>
          <cell r="B47" t="str">
            <v xml:space="preserve">Nassau </v>
          </cell>
        </row>
        <row r="48">
          <cell r="A48" t="str">
            <v xml:space="preserve">1515  CITY OF ROCKLEDGE                        </v>
          </cell>
          <cell r="B48" t="str">
            <v xml:space="preserve">Okaloosa </v>
          </cell>
        </row>
        <row r="49">
          <cell r="A49" t="str">
            <v xml:space="preserve">1516  CITY OF SATELLITE BEACH                  </v>
          </cell>
          <cell r="B49" t="str">
            <v xml:space="preserve">Okeechobee </v>
          </cell>
        </row>
        <row r="50">
          <cell r="A50" t="str">
            <v xml:space="preserve">1517  CITY OF TITUSVILLE                       </v>
          </cell>
          <cell r="B50" t="str">
            <v xml:space="preserve">Orange </v>
          </cell>
        </row>
        <row r="51">
          <cell r="A51" t="str">
            <v xml:space="preserve">1518  CITY OF WEST MELBOURNE                   </v>
          </cell>
          <cell r="B51" t="str">
            <v>Osceola</v>
          </cell>
        </row>
        <row r="52">
          <cell r="A52" t="str">
            <v xml:space="preserve">1519  TOWN OF PALM SHORES         *            </v>
          </cell>
          <cell r="B52" t="str">
            <v xml:space="preserve">Palm Beach </v>
          </cell>
        </row>
        <row r="53">
          <cell r="A53" t="str">
            <v xml:space="preserve">1520  CANAVERAL PORT AUTHORITY     *           </v>
          </cell>
          <cell r="B53" t="str">
            <v xml:space="preserve">Pasco </v>
          </cell>
        </row>
        <row r="54">
          <cell r="A54" t="str">
            <v xml:space="preserve">1521  TOWN OF GRANT-VALKARIA                   </v>
          </cell>
          <cell r="B54" t="str">
            <v xml:space="preserve">Pinellas </v>
          </cell>
        </row>
        <row r="55">
          <cell r="A55" t="str">
            <v xml:space="preserve">1601  BROWARD COUNTY BCC                       </v>
          </cell>
          <cell r="B55" t="str">
            <v xml:space="preserve">Polk </v>
          </cell>
        </row>
        <row r="56">
          <cell r="A56" t="str">
            <v xml:space="preserve">1603  NORTH BROWARD HOSPITAL DIST              </v>
          </cell>
          <cell r="B56" t="str">
            <v xml:space="preserve">Putnam </v>
          </cell>
        </row>
        <row r="57">
          <cell r="A57" t="str">
            <v xml:space="preserve">1604  SOUTH BROWARD HOSPITAL DISTRICT          </v>
          </cell>
          <cell r="B57" t="str">
            <v xml:space="preserve">St Johns </v>
          </cell>
        </row>
        <row r="58">
          <cell r="A58" t="str">
            <v xml:space="preserve">1605  CENTRAL BROWARD WATER CONTROL            </v>
          </cell>
          <cell r="B58" t="str">
            <v xml:space="preserve">St Lucie </v>
          </cell>
        </row>
        <row r="59">
          <cell r="A59" t="str">
            <v xml:space="preserve">1606  CITY OF COCONUT CREEK                    </v>
          </cell>
          <cell r="B59" t="str">
            <v xml:space="preserve">Santa Rosa </v>
          </cell>
        </row>
        <row r="60">
          <cell r="A60" t="str">
            <v xml:space="preserve">1607  CITY OF COOPER CITY                      </v>
          </cell>
          <cell r="B60" t="str">
            <v xml:space="preserve">Sarasota </v>
          </cell>
        </row>
        <row r="61">
          <cell r="A61" t="str">
            <v xml:space="preserve">1608  CITY OF CORAL SPRINGS                    </v>
          </cell>
          <cell r="B61" t="str">
            <v xml:space="preserve">Seminole </v>
          </cell>
        </row>
        <row r="62">
          <cell r="A62" t="str">
            <v xml:space="preserve">1609  CITY OF DANIA BEACH                      </v>
          </cell>
          <cell r="B62" t="str">
            <v xml:space="preserve">Sumter </v>
          </cell>
        </row>
        <row r="63">
          <cell r="A63" t="str">
            <v xml:space="preserve">1610  TOWN OF DAVIE                            </v>
          </cell>
          <cell r="B63" t="str">
            <v xml:space="preserve">Suwannee </v>
          </cell>
        </row>
        <row r="64">
          <cell r="A64" t="str">
            <v xml:space="preserve">1611  CITY OF DEERFIELD BEACH                  </v>
          </cell>
          <cell r="B64" t="str">
            <v xml:space="preserve">Taylor </v>
          </cell>
        </row>
        <row r="65">
          <cell r="A65" t="str">
            <v xml:space="preserve">1612  CITY OF FORT LAUDERDALE                  </v>
          </cell>
          <cell r="B65" t="str">
            <v xml:space="preserve">Union </v>
          </cell>
        </row>
        <row r="66">
          <cell r="A66" t="str">
            <v xml:space="preserve">1613  FT LAUDERDALE DOWNTOWN DEV               </v>
          </cell>
          <cell r="B66" t="str">
            <v xml:space="preserve">Volusia </v>
          </cell>
        </row>
        <row r="67">
          <cell r="A67" t="str">
            <v xml:space="preserve">1614  CITY OF HALLANDALE BEACH                 </v>
          </cell>
          <cell r="B67" t="str">
            <v xml:space="preserve">Wakulla </v>
          </cell>
        </row>
        <row r="68">
          <cell r="A68" t="str">
            <v xml:space="preserve">1615  TOWN OF HILLSBORO BEACH                  </v>
          </cell>
          <cell r="B68" t="str">
            <v xml:space="preserve">Walton </v>
          </cell>
        </row>
        <row r="69">
          <cell r="A69" t="str">
            <v xml:space="preserve">1616  HILLSBORO INLET DISTRICT                 </v>
          </cell>
          <cell r="B69" t="str">
            <v xml:space="preserve">Washington </v>
          </cell>
        </row>
        <row r="70">
          <cell r="A70" t="str">
            <v xml:space="preserve">1617  CITY OF HOLLYWOOD                        </v>
          </cell>
          <cell r="B70" t="str">
            <v>Multi-County</v>
          </cell>
        </row>
        <row r="71">
          <cell r="A71" t="str">
            <v xml:space="preserve">1618  TOWN OF LAUDERDALE-BY-THE-SEA            </v>
          </cell>
        </row>
        <row r="72">
          <cell r="A72" t="str">
            <v xml:space="preserve">1619  CITY OF LAUDERDALE LAKES                 </v>
          </cell>
        </row>
        <row r="73">
          <cell r="A73" t="str">
            <v xml:space="preserve">1620  CITY OF LAUDERHILL                       </v>
          </cell>
        </row>
        <row r="74">
          <cell r="A74" t="str">
            <v xml:space="preserve">1621  VILLAGE OF LAZY LAKE                     </v>
          </cell>
        </row>
        <row r="75">
          <cell r="A75" t="str">
            <v xml:space="preserve">1622  CITY OF LIGHTHOUSE POINT                 </v>
          </cell>
        </row>
        <row r="76">
          <cell r="A76" t="str">
            <v xml:space="preserve">1623  CITY OF MARGATE                          </v>
          </cell>
        </row>
        <row r="77">
          <cell r="A77" t="str">
            <v xml:space="preserve">1624  CITY OF MIRAMAR                          </v>
          </cell>
        </row>
        <row r="78">
          <cell r="A78" t="str">
            <v xml:space="preserve">1625  CITY OF NORTH LAUDERDALE                 </v>
          </cell>
        </row>
        <row r="79">
          <cell r="A79" t="str">
            <v xml:space="preserve">1626  CITY OF PARKLAND                         </v>
          </cell>
        </row>
        <row r="80">
          <cell r="A80" t="str">
            <v xml:space="preserve">1627  TOWN OF PEMBROKE PARK                    </v>
          </cell>
        </row>
        <row r="81">
          <cell r="A81" t="str">
            <v xml:space="preserve">1628  CITY OF PEMBROKE PINES                   </v>
          </cell>
        </row>
        <row r="82">
          <cell r="A82" t="str">
            <v xml:space="preserve">1629  CITY OF PLANTATION                       </v>
          </cell>
        </row>
        <row r="83">
          <cell r="A83" t="str">
            <v xml:space="preserve">1630  CITY OF POMPANO BEACH                    </v>
          </cell>
        </row>
        <row r="84">
          <cell r="A84" t="str">
            <v xml:space="preserve">1631  PORT EVERGLADES AUTHORITY   **           </v>
          </cell>
        </row>
        <row r="85">
          <cell r="A85" t="str">
            <v xml:space="preserve">1632  CITY OF OAKLAND PARK                     </v>
          </cell>
        </row>
        <row r="86">
          <cell r="A86" t="str">
            <v xml:space="preserve">1633  VILLAGE OF SEA RANCH LAKES               </v>
          </cell>
        </row>
        <row r="87">
          <cell r="A87" t="str">
            <v xml:space="preserve">1634  CITY OF SUNRISE                          </v>
          </cell>
        </row>
        <row r="88">
          <cell r="A88" t="str">
            <v xml:space="preserve">1635  CITY OF TAMARAC                          </v>
          </cell>
        </row>
        <row r="89">
          <cell r="A89" t="str">
            <v xml:space="preserve">1636  CITY OF WILTON MANORS                    </v>
          </cell>
        </row>
        <row r="90">
          <cell r="A90" t="str">
            <v xml:space="preserve">1637  OLD PLANTATION WTR CONTROL   *           </v>
          </cell>
        </row>
        <row r="91">
          <cell r="A91" t="str">
            <v xml:space="preserve">1638  TURTLE RUN COMM DEV DIST    **           </v>
          </cell>
        </row>
        <row r="92">
          <cell r="A92" t="str">
            <v xml:space="preserve">1639  INDIAN TRACE COMM DEV DIST   *           </v>
          </cell>
        </row>
        <row r="93">
          <cell r="A93" t="str">
            <v xml:space="preserve">1640  CORAL SPRINGS IMPROV DIST   **           </v>
          </cell>
        </row>
        <row r="94">
          <cell r="A94" t="str">
            <v xml:space="preserve">1641  SUNSHINE WATER CONTROL DIST **           </v>
          </cell>
        </row>
        <row r="95">
          <cell r="A95" t="str">
            <v xml:space="preserve">1642  CORAL SPRINGS IMPROV DIST   **           </v>
          </cell>
        </row>
        <row r="96">
          <cell r="A96" t="str">
            <v xml:space="preserve">1643  NORTH LAUDERDALE WATER CONTROL *         </v>
          </cell>
        </row>
        <row r="97">
          <cell r="A97" t="str">
            <v xml:space="preserve">1644  PINE TREE WATER CONTROL DIST**           </v>
          </cell>
        </row>
        <row r="98">
          <cell r="A98" t="str">
            <v xml:space="preserve">1645  TINDALL HAMMOCK IRR &amp; SOIL               </v>
          </cell>
        </row>
        <row r="99">
          <cell r="A99" t="str">
            <v xml:space="preserve">1646  CITY OF WESTON                           </v>
          </cell>
        </row>
        <row r="100">
          <cell r="A100" t="str">
            <v xml:space="preserve">1647  TOWN OF SOUTHWEST RANCHES                </v>
          </cell>
        </row>
        <row r="101">
          <cell r="A101" t="str">
            <v xml:space="preserve">1648  BROWARD CO CHILDREN'S SERV CNCL          </v>
          </cell>
        </row>
        <row r="102">
          <cell r="A102" t="str">
            <v xml:space="preserve">1649  BONAVENTURE DEV DISTRICT *               </v>
          </cell>
        </row>
        <row r="103">
          <cell r="A103" t="str">
            <v xml:space="preserve">1650  GRIFFIN LAKES COMM DEV DIST *            </v>
          </cell>
        </row>
        <row r="104">
          <cell r="A104" t="str">
            <v xml:space="preserve">1651  MEADOW PINES COMM DEV DIST *             </v>
          </cell>
        </row>
        <row r="105">
          <cell r="A105" t="str">
            <v xml:space="preserve">1652  CITY OF WEST PARK                        </v>
          </cell>
        </row>
        <row r="106">
          <cell r="A106" t="str">
            <v xml:space="preserve">1701  CALHOUN COUNTY BCC                       </v>
          </cell>
        </row>
        <row r="107">
          <cell r="A107" t="str">
            <v xml:space="preserve">1703  CITY OF ALTHA               *            </v>
          </cell>
        </row>
        <row r="108">
          <cell r="A108" t="str">
            <v xml:space="preserve">1704  CITY OF BLOUNTSTOWN                      </v>
          </cell>
        </row>
        <row r="109">
          <cell r="A109" t="str">
            <v xml:space="preserve">1801  CHARLOTTE COUNTY BOCC           </v>
          </cell>
        </row>
        <row r="110">
          <cell r="A110" t="str">
            <v xml:space="preserve">1807  CITY OF PUNTA GORDA                      </v>
          </cell>
        </row>
        <row r="111">
          <cell r="A111" t="str">
            <v xml:space="preserve">1901  CITRUS COUNTY BCC                        </v>
          </cell>
        </row>
        <row r="112">
          <cell r="A112" t="str">
            <v xml:space="preserve">1903  CITRUS CO MOSQUITO CONTROL               </v>
          </cell>
        </row>
        <row r="113">
          <cell r="A113" t="str">
            <v xml:space="preserve">1904  CITY OF CRYSTAL RIVER                    </v>
          </cell>
        </row>
        <row r="114">
          <cell r="A114" t="str">
            <v xml:space="preserve">1905  HOMOSASSA SPECIAL WATER DIST             </v>
          </cell>
        </row>
        <row r="115">
          <cell r="A115" t="str">
            <v xml:space="preserve">1906  CITY OF INVERNESS                        </v>
          </cell>
        </row>
        <row r="116">
          <cell r="A116" t="str">
            <v xml:space="preserve">1907  CITRUS COUNTY HOSPITAL BOARD             </v>
          </cell>
        </row>
        <row r="117">
          <cell r="A117" t="str">
            <v xml:space="preserve">2001  CLAY COUNTY BCC                          </v>
          </cell>
        </row>
        <row r="118">
          <cell r="A118" t="str">
            <v xml:space="preserve">2003  CITY OF GREEN COVE SPRINGS               </v>
          </cell>
        </row>
        <row r="119">
          <cell r="A119" t="str">
            <v xml:space="preserve">2004  CITY OF KEYSTONE HEIGHTS                 </v>
          </cell>
        </row>
        <row r="120">
          <cell r="A120" t="str">
            <v xml:space="preserve">2005  TOWN OF ORANGE PARK                      </v>
          </cell>
        </row>
        <row r="121">
          <cell r="A121" t="str">
            <v xml:space="preserve">2006  TOWN OF PENNEY FARMS        *            </v>
          </cell>
        </row>
        <row r="122">
          <cell r="A122" t="str">
            <v xml:space="preserve">2101  COLLIER COUNTY BCC                       </v>
          </cell>
        </row>
        <row r="123">
          <cell r="A123" t="str">
            <v xml:space="preserve">2103  COLLIER MOSQUITO CONTROL DIST            </v>
          </cell>
        </row>
        <row r="124">
          <cell r="A124" t="str">
            <v xml:space="preserve">2104  EAST NAPLES FIRE CONT&amp;RES DIS            </v>
          </cell>
        </row>
        <row r="125">
          <cell r="A125" t="str">
            <v xml:space="preserve">2105  NORTH NAPLES FIRE CONTROL DIST           </v>
          </cell>
        </row>
        <row r="126">
          <cell r="A126" t="str">
            <v xml:space="preserve">2106  BIG CORKSCREW FIRE CONTROL DIS           </v>
          </cell>
        </row>
        <row r="127">
          <cell r="A127" t="str">
            <v xml:space="preserve">2107  CITY OF EVERGLADES CITY                  </v>
          </cell>
        </row>
        <row r="128">
          <cell r="A128" t="str">
            <v xml:space="preserve">2108  GOLDEN GATE FIRE CTRL &amp; RESC             </v>
          </cell>
        </row>
        <row r="129">
          <cell r="A129" t="str">
            <v xml:space="preserve">2109  IMMOKALEE FIRE CONTROL DIST              </v>
          </cell>
        </row>
        <row r="130">
          <cell r="A130" t="str">
            <v xml:space="preserve">2110  MARCO ISL FIRE CNTRL-DISSOLVED           </v>
          </cell>
        </row>
        <row r="131">
          <cell r="A131" t="str">
            <v xml:space="preserve">2111  CITY OF NAPLES                           </v>
          </cell>
        </row>
        <row r="132">
          <cell r="A132" t="str">
            <v xml:space="preserve">2112  PELICAN BAY IMPRVMT DIS                  </v>
          </cell>
        </row>
        <row r="133">
          <cell r="A133" t="str">
            <v xml:space="preserve">2113  CHILDREN'S SERVICES COUNCIL  *           </v>
          </cell>
        </row>
        <row r="134">
          <cell r="A134" t="str">
            <v xml:space="preserve">2114  DELETED SEE # 2120                       </v>
          </cell>
        </row>
        <row r="135">
          <cell r="A135" t="str">
            <v xml:space="preserve">2115  KEY MARCO COMM DEV DIST *                </v>
          </cell>
        </row>
        <row r="136">
          <cell r="A136" t="str">
            <v xml:space="preserve">2116  LELY COMM DEV DIST           *           </v>
          </cell>
        </row>
        <row r="137">
          <cell r="A137" t="str">
            <v xml:space="preserve">2117  PELICAN MARSH COMM DEV DIST  *           </v>
          </cell>
        </row>
        <row r="138">
          <cell r="A138" t="str">
            <v xml:space="preserve">2118  FIDDLER'S CREEK COMM DEV DIST*           </v>
          </cell>
        </row>
        <row r="139">
          <cell r="A139" t="str">
            <v xml:space="preserve">2119  NAPLES HERITAGE COMM DEV DIST*           </v>
          </cell>
        </row>
        <row r="140">
          <cell r="A140" t="str">
            <v xml:space="preserve">2120  HERITAGE GREENS COMM DEV DIST*           </v>
          </cell>
        </row>
        <row r="141">
          <cell r="A141" t="str">
            <v xml:space="preserve">2121  CITY OF MARCO ISLAND                     </v>
          </cell>
        </row>
        <row r="142">
          <cell r="A142" t="str">
            <v xml:space="preserve">2122  MEDITERRA SOUTH COMM DEV DIST*           </v>
          </cell>
        </row>
        <row r="143">
          <cell r="A143" t="str">
            <v xml:space="preserve">2123  CEDAR HAMMOCK COMM DEV DIST *            </v>
          </cell>
        </row>
        <row r="144">
          <cell r="A144" t="str">
            <v xml:space="preserve">2124  FLOW WAY COMM DEV DIST *                 </v>
          </cell>
        </row>
        <row r="145">
          <cell r="A145" t="str">
            <v xml:space="preserve">2125  Fiddler's Creek #2 Comm. Dev*            </v>
          </cell>
        </row>
        <row r="146">
          <cell r="A146" t="str">
            <v xml:space="preserve">2126  Artesia Community Development District * </v>
          </cell>
        </row>
        <row r="147">
          <cell r="A147" t="str">
            <v xml:space="preserve">2201  COLUMBIA COUNTY BCC                      </v>
          </cell>
        </row>
        <row r="148">
          <cell r="A148" t="str">
            <v xml:space="preserve">2203  TOWN OF FORT WHITE        *              </v>
          </cell>
        </row>
        <row r="149">
          <cell r="A149" t="str">
            <v xml:space="preserve">2204  LAKE SHORE HOSPITAL                      </v>
          </cell>
        </row>
        <row r="150">
          <cell r="A150" t="str">
            <v xml:space="preserve">2205  CITY OF LAKE CITY                        </v>
          </cell>
        </row>
        <row r="151">
          <cell r="A151" t="str">
            <v xml:space="preserve">2301  MIAMI-DADE BCC                           </v>
          </cell>
        </row>
        <row r="152">
          <cell r="A152" t="str">
            <v xml:space="preserve">2303  DADE CO DOWNTOWN DEV AUTH                </v>
          </cell>
        </row>
        <row r="153">
          <cell r="A153" t="str">
            <v xml:space="preserve">2304  VILLAGE OF BAL HARBOR                    </v>
          </cell>
        </row>
        <row r="154">
          <cell r="A154" t="str">
            <v xml:space="preserve">2305  TOWN OF BAY HARBOR ISLAND                </v>
          </cell>
        </row>
        <row r="155">
          <cell r="A155" t="str">
            <v xml:space="preserve">2306  VILLAGE OF BISCAYNE PARK                 </v>
          </cell>
        </row>
        <row r="156">
          <cell r="A156" t="str">
            <v xml:space="preserve">2307  CITY OF CORAL GABLES                     </v>
          </cell>
        </row>
        <row r="157">
          <cell r="A157" t="str">
            <v xml:space="preserve">2308  VILLAGE OF EL PORTAL                     </v>
          </cell>
        </row>
        <row r="158">
          <cell r="A158" t="str">
            <v xml:space="preserve">2309  CITY OF FLORIDA CITY                     </v>
          </cell>
        </row>
        <row r="159">
          <cell r="A159" t="str">
            <v xml:space="preserve">2310  TOWN OF GOLDEN BEACH                     </v>
          </cell>
        </row>
        <row r="160">
          <cell r="A160" t="str">
            <v xml:space="preserve">2311  CITY OF HIALEAH                          </v>
          </cell>
        </row>
        <row r="161">
          <cell r="A161" t="str">
            <v xml:space="preserve">2312  CITY OF HIALEAH GARDENS                  </v>
          </cell>
        </row>
        <row r="162">
          <cell r="A162" t="str">
            <v xml:space="preserve">2313  CITY OF HOMESTEAD                        </v>
          </cell>
        </row>
        <row r="163">
          <cell r="A163" t="str">
            <v xml:space="preserve">2314  VILLAGE OF INDIAN CREEK                  </v>
          </cell>
        </row>
        <row r="164">
          <cell r="A164" t="str">
            <v xml:space="preserve">2315  CITY OF ISLANDIA                         </v>
          </cell>
        </row>
        <row r="165">
          <cell r="A165" t="str">
            <v xml:space="preserve">2316  TOWN OF MEDLEY                           </v>
          </cell>
        </row>
        <row r="166">
          <cell r="A166" t="str">
            <v xml:space="preserve">2317  CITY OF MIAMI                            </v>
          </cell>
        </row>
        <row r="167">
          <cell r="A167" t="str">
            <v xml:space="preserve">2318  CITY OF NORTH MIAMI                      </v>
          </cell>
        </row>
        <row r="168">
          <cell r="A168" t="str">
            <v xml:space="preserve">2319  CITY OF SOUTH MIAMI                      </v>
          </cell>
        </row>
        <row r="169">
          <cell r="A169" t="str">
            <v xml:space="preserve">2320  CITY OF WEST MIAMI                       </v>
          </cell>
        </row>
        <row r="170">
          <cell r="A170" t="str">
            <v xml:space="preserve">2321  CITY OF MIAMI BEACH                      </v>
          </cell>
        </row>
        <row r="171">
          <cell r="A171" t="str">
            <v xml:space="preserve">2322  CITY OF NORTH MIAMI BEACH                </v>
          </cell>
        </row>
        <row r="172">
          <cell r="A172" t="str">
            <v xml:space="preserve">2323  CITY OF MIAMI SPRINGS                    </v>
          </cell>
        </row>
        <row r="173">
          <cell r="A173" t="str">
            <v xml:space="preserve">2324  MIAMI SHORES VILLAGE                     </v>
          </cell>
        </row>
        <row r="174">
          <cell r="A174" t="str">
            <v xml:space="preserve">2325  CITY OF NORTH BAY VILLAGE                </v>
          </cell>
        </row>
        <row r="175">
          <cell r="A175" t="str">
            <v xml:space="preserve">2326  CITY OF OPA-LOCKA                        </v>
          </cell>
        </row>
        <row r="176">
          <cell r="A176" t="str">
            <v xml:space="preserve">2327  CITY OF SWEETWATER                       </v>
          </cell>
        </row>
        <row r="177">
          <cell r="A177" t="str">
            <v xml:space="preserve">2328  TOWN OF SURFSIDE                         </v>
          </cell>
        </row>
        <row r="178">
          <cell r="A178" t="str">
            <v xml:space="preserve">2329  VILLAGE OF VIRGINIA GARDENS              </v>
          </cell>
        </row>
        <row r="179">
          <cell r="A179" t="str">
            <v xml:space="preserve">2330  VILLAGE OF KEY BISCAYNE                  </v>
          </cell>
        </row>
        <row r="180">
          <cell r="A180" t="str">
            <v xml:space="preserve">2331  CITY OF AVENTURA                         </v>
          </cell>
        </row>
        <row r="181">
          <cell r="A181" t="str">
            <v xml:space="preserve">2332  VILLAGE OF PINECREST                     </v>
          </cell>
        </row>
        <row r="182">
          <cell r="A182" t="str">
            <v xml:space="preserve">2333  CITY OF SUNNY ISLES BEACH                </v>
          </cell>
        </row>
        <row r="183">
          <cell r="A183" t="str">
            <v xml:space="preserve">2334  TOWN OF MIAMI LAKES                      </v>
          </cell>
        </row>
        <row r="184">
          <cell r="A184" t="str">
            <v xml:space="preserve">2335  VILLAGE OF PALMETTO BAY                  </v>
          </cell>
        </row>
        <row r="185">
          <cell r="A185" t="str">
            <v xml:space="preserve">2336  THE CHILDREN'S TRUST                     </v>
          </cell>
        </row>
        <row r="186">
          <cell r="A186" t="str">
            <v xml:space="preserve">2337  CITY OF DORAL                            </v>
          </cell>
        </row>
        <row r="187">
          <cell r="A187" t="str">
            <v xml:space="preserve">2338  CITY OF MIAMI GARDENS                    </v>
          </cell>
        </row>
        <row r="188">
          <cell r="A188" t="str">
            <v>2339 TOWN OF CUTLER BAY</v>
          </cell>
        </row>
        <row r="189">
          <cell r="A189" t="str">
            <v xml:space="preserve">2401  DESOTO COUNTY BCC                        </v>
          </cell>
        </row>
        <row r="190">
          <cell r="A190" t="str">
            <v xml:space="preserve">2403  CITY OF ARCADIA                          </v>
          </cell>
        </row>
        <row r="191">
          <cell r="A191" t="str">
            <v xml:space="preserve">2404  Joshua Water Control District  *         </v>
          </cell>
        </row>
        <row r="192">
          <cell r="A192" t="str">
            <v xml:space="preserve">2501  DIXIE COUNTY BCC                         </v>
          </cell>
        </row>
        <row r="193">
          <cell r="A193" t="str">
            <v xml:space="preserve">2503  TOWN OF HORSESHOE BEACH                  </v>
          </cell>
        </row>
        <row r="194">
          <cell r="A194" t="str">
            <v xml:space="preserve">2504  TOWN OF CROSS CITY                       </v>
          </cell>
        </row>
        <row r="195">
          <cell r="A195" t="str">
            <v xml:space="preserve">2601  DUVAL BCC/CITY OF JACKSONVILLE           </v>
          </cell>
        </row>
        <row r="196">
          <cell r="A196" t="str">
            <v xml:space="preserve">2603  CITY OF ATLANTIC BEACH                   </v>
          </cell>
        </row>
        <row r="197">
          <cell r="A197" t="str">
            <v xml:space="preserve">2604  TOWN OF BALDWIN                          </v>
          </cell>
        </row>
        <row r="198">
          <cell r="A198" t="str">
            <v xml:space="preserve">2605  ABOLISHED 1994                           </v>
          </cell>
        </row>
        <row r="199">
          <cell r="A199" t="str">
            <v xml:space="preserve">2606  CITY OF JACKSONVILLE BEACH               </v>
          </cell>
        </row>
        <row r="200">
          <cell r="A200" t="str">
            <v xml:space="preserve">2607  CITY OF NEPTUNE BEACH                    </v>
          </cell>
        </row>
        <row r="201">
          <cell r="A201" t="str">
            <v xml:space="preserve">2701  ESCAMBIA COUNTY BCC                      </v>
          </cell>
        </row>
        <row r="202">
          <cell r="A202" t="str">
            <v xml:space="preserve">2703  TOWN OF CENTURY                          </v>
          </cell>
        </row>
        <row r="203">
          <cell r="A203" t="str">
            <v xml:space="preserve">2704  CITY OF PENSACOLA                        </v>
          </cell>
        </row>
        <row r="204">
          <cell r="A204" t="str">
            <v xml:space="preserve">2801  FLAGLER COUNTY BCC                       </v>
          </cell>
        </row>
        <row r="205">
          <cell r="A205" t="str">
            <v xml:space="preserve">2803  EAST FLAGLER MOSQUITO CONTROL            </v>
          </cell>
        </row>
        <row r="206">
          <cell r="A206" t="str">
            <v xml:space="preserve">2804  FLAGLER EST RD &amp; WATER CONT  *           </v>
          </cell>
        </row>
        <row r="207">
          <cell r="A207" t="str">
            <v xml:space="preserve">2805  TOWN OF BEVERLY BEACH                    </v>
          </cell>
        </row>
        <row r="208">
          <cell r="A208" t="str">
            <v xml:space="preserve">2806  CITY OF BUNNELL                          </v>
          </cell>
        </row>
        <row r="209">
          <cell r="A209" t="str">
            <v xml:space="preserve">2808  CITY OF MARINELAND                       </v>
          </cell>
        </row>
        <row r="210">
          <cell r="A210" t="str">
            <v xml:space="preserve">2809  DELETED - NON ADV ASSESSMENT             </v>
          </cell>
        </row>
        <row r="211">
          <cell r="A211" t="str">
            <v xml:space="preserve">2810  DUNES COMMUNITY DEVELOP DIST *           </v>
          </cell>
        </row>
        <row r="212">
          <cell r="A212" t="str">
            <v xml:space="preserve">2811  CITY OF PALM COAST                       </v>
          </cell>
        </row>
        <row r="213">
          <cell r="A213" t="str">
            <v xml:space="preserve">3901  FRANKLIN COUNTY BCC                      </v>
          </cell>
        </row>
        <row r="214">
          <cell r="A214" t="str">
            <v xml:space="preserve">2903  CITY OF APALACHICOLA                     </v>
          </cell>
        </row>
        <row r="215">
          <cell r="A215" t="str">
            <v xml:space="preserve">2904  CITY OF CARRABELLE                       </v>
          </cell>
        </row>
        <row r="216">
          <cell r="A216" t="str">
            <v xml:space="preserve">2905  DOG ISLAND CONSERVATION DIST             </v>
          </cell>
        </row>
        <row r="217">
          <cell r="A217" t="str">
            <v xml:space="preserve">2906  EASTPOINT WATER &amp; SEWER DIST             </v>
          </cell>
        </row>
        <row r="218">
          <cell r="A218" t="str">
            <v xml:space="preserve">2907  ALLIGATOR POINT WATER RES DIST           </v>
          </cell>
        </row>
        <row r="219">
          <cell r="A219" t="str">
            <v xml:space="preserve">3001  GADSDEN COUNTY BCC                       </v>
          </cell>
        </row>
        <row r="220">
          <cell r="A220" t="str">
            <v xml:space="preserve">3003  CITY OF CHATTAHOOCHEE                    </v>
          </cell>
        </row>
        <row r="221">
          <cell r="A221" t="str">
            <v xml:space="preserve">3004  CITY OF GREENSBORO                       </v>
          </cell>
        </row>
        <row r="222">
          <cell r="A222" t="str">
            <v xml:space="preserve">3005  TOWN OF GRETNA                           </v>
          </cell>
        </row>
        <row r="223">
          <cell r="A223" t="str">
            <v xml:space="preserve">3006  TOWN OF HAVANA                           </v>
          </cell>
        </row>
        <row r="224">
          <cell r="A224" t="str">
            <v xml:space="preserve">3007  CITY OF MIDWAY                           </v>
          </cell>
        </row>
        <row r="225">
          <cell r="A225" t="str">
            <v xml:space="preserve">3008  CITY OF QUINCY                           </v>
          </cell>
        </row>
        <row r="226">
          <cell r="A226" t="str">
            <v xml:space="preserve">3101  GILCHRIST COUNTY BCC                     </v>
          </cell>
        </row>
        <row r="227">
          <cell r="A227" t="str">
            <v xml:space="preserve">3103  TOWN OF BELL                             </v>
          </cell>
        </row>
        <row r="228">
          <cell r="A228" t="str">
            <v xml:space="preserve">3104  CITY OF TRENTON                          </v>
          </cell>
        </row>
        <row r="229">
          <cell r="A229" t="str">
            <v xml:space="preserve">3201  GLADES COUNTY BCC                        </v>
          </cell>
        </row>
        <row r="230">
          <cell r="A230" t="str">
            <v xml:space="preserve">3203  BARRON WATER CONTROL DISTRICT*           </v>
          </cell>
        </row>
        <row r="231">
          <cell r="A231" t="str">
            <v xml:space="preserve">3204  BUCKHEAD RIDGE MOSQUITO CTRL             </v>
          </cell>
        </row>
        <row r="232">
          <cell r="A232" t="str">
            <v xml:space="preserve">3205  PORT LABELLA COMMUNITY DEV DIS           </v>
          </cell>
        </row>
        <row r="233">
          <cell r="A233" t="str">
            <v xml:space="preserve">3206  CITY OF MOORE HAVEN                      </v>
          </cell>
        </row>
        <row r="234">
          <cell r="A234" t="str">
            <v xml:space="preserve">3301  GULF COUNTY BCC                          </v>
          </cell>
        </row>
        <row r="235">
          <cell r="A235" t="str">
            <v xml:space="preserve">3303  CITY OF PORT ST JOE                      </v>
          </cell>
        </row>
        <row r="236">
          <cell r="A236" t="str">
            <v xml:space="preserve">3304  CITY OF WEWAHITCHKA                      </v>
          </cell>
        </row>
        <row r="237">
          <cell r="A237" t="str">
            <v xml:space="preserve">3401  HAMILTON COUNTY BCC                      </v>
          </cell>
        </row>
        <row r="238">
          <cell r="A238" t="str">
            <v xml:space="preserve">3403  CITY OF JASPER                           </v>
          </cell>
        </row>
        <row r="239">
          <cell r="A239" t="str">
            <v xml:space="preserve">3404  CITY OF JENNINGS                         </v>
          </cell>
        </row>
        <row r="240">
          <cell r="A240" t="str">
            <v xml:space="preserve">3405  CITY OF WHITE SPRINGS                    </v>
          </cell>
        </row>
        <row r="241">
          <cell r="A241" t="str">
            <v xml:space="preserve">3501  HARDEE COUNTY BCC                        </v>
          </cell>
        </row>
        <row r="242">
          <cell r="A242" t="str">
            <v xml:space="preserve">3503  CITY OF BOWLING GREEN                    </v>
          </cell>
        </row>
        <row r="243">
          <cell r="A243" t="str">
            <v xml:space="preserve">3504  CITY OF WAUCHULA                         </v>
          </cell>
        </row>
        <row r="244">
          <cell r="A244" t="str">
            <v xml:space="preserve">3505  TOWN OF ZOLFO SPRINGS                    </v>
          </cell>
        </row>
        <row r="245">
          <cell r="A245" t="str">
            <v xml:space="preserve">3506  HARDEE CO INDIGENT HEALTH CARE           </v>
          </cell>
        </row>
        <row r="246">
          <cell r="A246" t="str">
            <v xml:space="preserve">3601  HENDRY COUNTY BCC                        </v>
          </cell>
        </row>
        <row r="247">
          <cell r="A247" t="str">
            <v xml:space="preserve">3603  HENDRY COUNTY HOSPITAL AUTH              </v>
          </cell>
        </row>
        <row r="248">
          <cell r="A248" t="str">
            <v xml:space="preserve">3604  CITY OF CLEWISTON                        </v>
          </cell>
        </row>
        <row r="249">
          <cell r="A249" t="str">
            <v xml:space="preserve">3605  CITY OF LABELLE                          </v>
          </cell>
        </row>
        <row r="250">
          <cell r="A250" t="str">
            <v xml:space="preserve">3606  GERBER GROVES WATER CONTROL  *           </v>
          </cell>
        </row>
        <row r="251">
          <cell r="A251" t="str">
            <v xml:space="preserve">3701  HERNANDO COUNTY BCC                      </v>
          </cell>
        </row>
        <row r="252">
          <cell r="A252" t="str">
            <v xml:space="preserve">3703  CITY OF BROOKSVILLE                      </v>
          </cell>
        </row>
        <row r="253">
          <cell r="A253" t="str">
            <v xml:space="preserve">3704  CITY OF WEEKI WACHEE                     </v>
          </cell>
        </row>
        <row r="254">
          <cell r="A254" t="str">
            <v xml:space="preserve">3705  KILLARNEY CDD *                          </v>
          </cell>
        </row>
        <row r="255">
          <cell r="A255" t="str">
            <v xml:space="preserve">3801  HIGHLANDS COUNTY BCC                     </v>
          </cell>
        </row>
        <row r="256">
          <cell r="A256" t="str">
            <v xml:space="preserve">3803  CITY OF AVON PARK                        </v>
          </cell>
        </row>
        <row r="257">
          <cell r="A257" t="str">
            <v xml:space="preserve">3804  TOWN OF LAKE PLACID                      </v>
          </cell>
        </row>
        <row r="258">
          <cell r="A258" t="str">
            <v xml:space="preserve">3805  CITY OF SEBRING                          </v>
          </cell>
        </row>
        <row r="259">
          <cell r="A259" t="str">
            <v xml:space="preserve">3806  SPRING LAKE IMPROV DIST      *           </v>
          </cell>
        </row>
        <row r="260">
          <cell r="A260" t="str">
            <v xml:space="preserve">3807  RIDGE WATER CONTROL DIST    **           </v>
          </cell>
        </row>
        <row r="261">
          <cell r="A261" t="str">
            <v xml:space="preserve">3901  HILLSBOROUGH COUNTY BCC                  </v>
          </cell>
        </row>
        <row r="262">
          <cell r="A262" t="str">
            <v xml:space="preserve">3903  TAMPA PORT AUTHORITY                     </v>
          </cell>
        </row>
        <row r="263">
          <cell r="A263" t="str">
            <v xml:space="preserve">3904  CITY OF TAMPA                            </v>
          </cell>
        </row>
        <row r="264">
          <cell r="A264" t="str">
            <v xml:space="preserve">3905  TAMPA PALMS COMM DEVELP DIST *           </v>
          </cell>
        </row>
        <row r="265">
          <cell r="A265" t="str">
            <v xml:space="preserve">3906  HILLSBOROUGH TRANSIT AUTH                </v>
          </cell>
        </row>
        <row r="266">
          <cell r="A266" t="str">
            <v xml:space="preserve">3907  CITY OF TEMPLE TERRACE                   </v>
          </cell>
        </row>
        <row r="267">
          <cell r="A267" t="str">
            <v xml:space="preserve">3908  CITY OF PLANT CITY                       </v>
          </cell>
        </row>
        <row r="268">
          <cell r="A268" t="str">
            <v xml:space="preserve">3909  HILLSBOROUGH CHILDREN'S BOARD            </v>
          </cell>
        </row>
        <row r="269">
          <cell r="A269" t="str">
            <v xml:space="preserve">3910  PARKWAY CENTER CDD *                     </v>
          </cell>
        </row>
        <row r="270">
          <cell r="A270" t="str">
            <v xml:space="preserve">3911  WESTCHASE COMM DEV DIST  *               </v>
          </cell>
        </row>
        <row r="271">
          <cell r="A271" t="str">
            <v xml:space="preserve">3912  ARBOR GREENE COMM DEV DIST   *           </v>
          </cell>
        </row>
        <row r="272">
          <cell r="A272" t="str">
            <v xml:space="preserve">3913  HILLSBOROUGH AVIATION   *                </v>
          </cell>
        </row>
        <row r="273">
          <cell r="A273" t="str">
            <v xml:space="preserve">3914  WESTCHASE EAST CDD *                     </v>
          </cell>
        </row>
        <row r="274">
          <cell r="A274" t="str">
            <v xml:space="preserve">3915  PALM BAY CDD *                           </v>
          </cell>
        </row>
        <row r="275">
          <cell r="A275" t="str">
            <v xml:space="preserve">4001  HOLMES COUNTY BCC                        </v>
          </cell>
        </row>
        <row r="276">
          <cell r="A276" t="str">
            <v xml:space="preserve">4003  CITY OF BONIFAY             *            </v>
          </cell>
        </row>
        <row r="277">
          <cell r="A277" t="str">
            <v xml:space="preserve">4004  TOWN OF ESTO                             </v>
          </cell>
        </row>
        <row r="278">
          <cell r="A278" t="str">
            <v xml:space="preserve">4005  TOWN OF WESTVILLE           *            </v>
          </cell>
        </row>
        <row r="279">
          <cell r="A279" t="str">
            <v xml:space="preserve">4006  TOWN OF NOMA                             </v>
          </cell>
        </row>
        <row r="280">
          <cell r="A280" t="str">
            <v xml:space="preserve">4007  TOWN OF PONCE DE LEON        *           </v>
          </cell>
        </row>
        <row r="281">
          <cell r="A281" t="str">
            <v xml:space="preserve">4101  INDIAN RIVER COUNTY BCC                  </v>
          </cell>
        </row>
        <row r="282">
          <cell r="A282" t="str">
            <v xml:space="preserve">4103  CITY OF FELLSMERE                        </v>
          </cell>
        </row>
        <row r="283">
          <cell r="A283" t="str">
            <v xml:space="preserve">4104  TOWN OF INDIAN RIVER SHORES              </v>
          </cell>
        </row>
        <row r="284">
          <cell r="A284" t="str">
            <v xml:space="preserve">4105  INDIAN RIVER MOSQUITO CTRL DIS           </v>
          </cell>
        </row>
        <row r="285">
          <cell r="A285" t="str">
            <v xml:space="preserve">4106  INDIAN RIVER MEMORIAL HOSPITAL           </v>
          </cell>
        </row>
        <row r="286">
          <cell r="A286" t="str">
            <v xml:space="preserve">4107  TOWN OF ORCHID                           </v>
          </cell>
        </row>
        <row r="287">
          <cell r="A287" t="str">
            <v xml:space="preserve">4108  CITY OF SEBASTIAN                        </v>
          </cell>
        </row>
        <row r="288">
          <cell r="A288" t="str">
            <v xml:space="preserve">4109  CITY OF VERO BEACH                       </v>
          </cell>
        </row>
        <row r="289">
          <cell r="A289" t="str">
            <v xml:space="preserve">4201  JACKSON COUNTY BCC                       </v>
          </cell>
        </row>
        <row r="290">
          <cell r="A290" t="str">
            <v xml:space="preserve">4203  TOWN OF ALFORD                           </v>
          </cell>
        </row>
        <row r="291">
          <cell r="A291" t="str">
            <v xml:space="preserve">4204  CITY OF CAMPBELLTON                      </v>
          </cell>
        </row>
        <row r="292">
          <cell r="A292" t="str">
            <v xml:space="preserve">4205  CITY OF COTTONDALE                       </v>
          </cell>
        </row>
        <row r="293">
          <cell r="A293" t="str">
            <v xml:space="preserve">4206  CITY OF GRACEVILLE                       </v>
          </cell>
        </row>
        <row r="294">
          <cell r="A294" t="str">
            <v xml:space="preserve">4207  TOWN OF GREENWOOD                        </v>
          </cell>
        </row>
        <row r="295">
          <cell r="A295" t="str">
            <v xml:space="preserve">4208  CITY OF JACOB                            </v>
          </cell>
        </row>
        <row r="296">
          <cell r="A296" t="str">
            <v xml:space="preserve">4209  CITY OF MARIANNA                         </v>
          </cell>
        </row>
        <row r="297">
          <cell r="A297" t="str">
            <v xml:space="preserve">4210  TOWN OF SNEADS                           </v>
          </cell>
        </row>
        <row r="298">
          <cell r="A298" t="str">
            <v xml:space="preserve">4211  CITY OF BASCOM              *            </v>
          </cell>
        </row>
        <row r="299">
          <cell r="A299" t="str">
            <v xml:space="preserve">4212  TOWN OF GRAND RIDGE         *            </v>
          </cell>
        </row>
        <row r="300">
          <cell r="A300" t="str">
            <v xml:space="preserve">4213  CITY OF MALONE *                         </v>
          </cell>
        </row>
        <row r="301">
          <cell r="A301" t="str">
            <v xml:space="preserve">4214  CAMPBELLTON/GRACEVILLE HOSP              </v>
          </cell>
        </row>
        <row r="302">
          <cell r="A302" t="str">
            <v xml:space="preserve">4301  JEFFERSON COUNTY BCC                     </v>
          </cell>
        </row>
        <row r="303">
          <cell r="A303" t="str">
            <v xml:space="preserve">4303  CITY OF MONTICELLO                       </v>
          </cell>
        </row>
        <row r="304">
          <cell r="A304" t="str">
            <v xml:space="preserve">4401  LAFAYETTE COUNTY BCC                     </v>
          </cell>
        </row>
        <row r="305">
          <cell r="A305" t="str">
            <v xml:space="preserve">4403  TOWN OF MAYO                             </v>
          </cell>
        </row>
        <row r="306">
          <cell r="A306" t="str">
            <v xml:space="preserve">4501  LAKE COUNTY BCC                          </v>
          </cell>
        </row>
        <row r="307">
          <cell r="A307" t="str">
            <v xml:space="preserve">4503  NORTH LAKE CO HOSPITAL DIST              </v>
          </cell>
        </row>
        <row r="308">
          <cell r="A308" t="str">
            <v xml:space="preserve">4504  LAKE CO WATER AUTH                       </v>
          </cell>
        </row>
        <row r="309">
          <cell r="A309" t="str">
            <v xml:space="preserve">4505  SOUTH LAKE CO HOSPITAL DIST              </v>
          </cell>
        </row>
        <row r="310">
          <cell r="A310" t="str">
            <v xml:space="preserve">4506  TOWN OF ASTATULA                         </v>
          </cell>
        </row>
        <row r="311">
          <cell r="A311" t="str">
            <v xml:space="preserve">4507  CITY OF CLERMONT                         </v>
          </cell>
        </row>
        <row r="312">
          <cell r="A312" t="str">
            <v xml:space="preserve">4508  CITY OF EUSTIS                           </v>
          </cell>
        </row>
        <row r="313">
          <cell r="A313" t="str">
            <v xml:space="preserve">4509  CITY OF FRUITLAND PARK                   </v>
          </cell>
        </row>
        <row r="314">
          <cell r="A314" t="str">
            <v xml:space="preserve">4510  CITY OF GROVELAND                        </v>
          </cell>
        </row>
        <row r="315">
          <cell r="A315" t="str">
            <v xml:space="preserve">4511  TOWN OF HOWEY-IN-THE-HILLS               </v>
          </cell>
        </row>
        <row r="316">
          <cell r="A316" t="str">
            <v xml:space="preserve">4512  TOWN OF LADY LAKE                        </v>
          </cell>
        </row>
        <row r="317">
          <cell r="A317" t="str">
            <v xml:space="preserve">4513  CITY OF LEESBURG                         </v>
          </cell>
        </row>
        <row r="318">
          <cell r="A318" t="str">
            <v xml:space="preserve">4514  CITY OF MASCOTTE                         </v>
          </cell>
        </row>
        <row r="319">
          <cell r="A319" t="str">
            <v xml:space="preserve">4515  CITY OF MINNEOLA                         </v>
          </cell>
        </row>
        <row r="320">
          <cell r="A320" t="str">
            <v xml:space="preserve">4516  TOWN OF MONTVERDE                        </v>
          </cell>
        </row>
        <row r="321">
          <cell r="A321" t="str">
            <v xml:space="preserve">4517  CITY OF MOUNT DORA                       </v>
          </cell>
        </row>
        <row r="322">
          <cell r="A322" t="str">
            <v xml:space="preserve">4518  CITY OF TAVARES                          </v>
          </cell>
        </row>
        <row r="323">
          <cell r="A323" t="str">
            <v xml:space="preserve">4519  CITY OF UMATILLA                         </v>
          </cell>
        </row>
        <row r="324">
          <cell r="A324" t="str">
            <v xml:space="preserve">4601  LEE COUNTY BCC                           </v>
          </cell>
        </row>
        <row r="325">
          <cell r="A325" t="str">
            <v xml:space="preserve">4603  LEE CO HYACINTH CONTROL                  </v>
          </cell>
        </row>
        <row r="326">
          <cell r="A326" t="str">
            <v xml:space="preserve">4604  LEE CO MOSQUITO CONTROL DIS              </v>
          </cell>
        </row>
        <row r="327">
          <cell r="A327" t="str">
            <v xml:space="preserve">4605  ALVA FIRE CONTROL DIST                   </v>
          </cell>
        </row>
        <row r="328">
          <cell r="A328" t="str">
            <v xml:space="preserve">4606  BAYSHORE FIRE CONTROL DIST               </v>
          </cell>
        </row>
        <row r="329">
          <cell r="A329" t="str">
            <v xml:space="preserve">4607  BONITA SPRINGS FIRE CONT DIST            </v>
          </cell>
        </row>
        <row r="330">
          <cell r="A330" t="str">
            <v xml:space="preserve">4608  CITY OF CAPE CORAL                       </v>
          </cell>
        </row>
        <row r="331">
          <cell r="A331" t="str">
            <v xml:space="preserve">4609  CAPTIVA FIRE CONTROL DIST                </v>
          </cell>
        </row>
        <row r="332">
          <cell r="A332" t="str">
            <v xml:space="preserve">4610  CAPTIVA EROSION PREVENTION               </v>
          </cell>
        </row>
        <row r="333">
          <cell r="A333" t="str">
            <v xml:space="preserve">4611  ESTERO FIRE RESCUE                       </v>
          </cell>
        </row>
        <row r="334">
          <cell r="A334" t="str">
            <v xml:space="preserve">4612  CITY OF FT MYERS                         </v>
          </cell>
        </row>
        <row r="335">
          <cell r="A335" t="str">
            <v xml:space="preserve">4613  FT MYERS BEACH FIRE CONT                 </v>
          </cell>
        </row>
        <row r="336">
          <cell r="A336" t="str">
            <v xml:space="preserve">4614  FT MYERS BEACH LIBRARY DIST              </v>
          </cell>
        </row>
        <row r="337">
          <cell r="A337" t="str">
            <v xml:space="preserve">4615  FT MYERS BEACH MOSQ CONT                 </v>
          </cell>
        </row>
        <row r="338">
          <cell r="A338" t="str">
            <v xml:space="preserve">4616  FT MYERS SHORES FIRE DIST                </v>
          </cell>
        </row>
        <row r="339">
          <cell r="A339" t="str">
            <v xml:space="preserve">4617  NORTH FORT MYERS FIRE CTRL               </v>
          </cell>
        </row>
        <row r="340">
          <cell r="A340" t="str">
            <v xml:space="preserve">4618  IONA MCGREGOR FIRE DIST                  </v>
          </cell>
        </row>
        <row r="341">
          <cell r="A341" t="str">
            <v xml:space="preserve">4619  LEHIGH ACRES FIRE CTRL                   </v>
          </cell>
        </row>
        <row r="342">
          <cell r="A342" t="str">
            <v xml:space="preserve">4620  MATLACHA PINE ISLAND FIRE                </v>
          </cell>
        </row>
        <row r="343">
          <cell r="A343" t="str">
            <v xml:space="preserve">4621  SAN CARLOS PARK FIRE CNTRL               </v>
          </cell>
        </row>
        <row r="344">
          <cell r="A344" t="str">
            <v xml:space="preserve">4622  CITY OF SANIBEL                          </v>
          </cell>
        </row>
        <row r="345">
          <cell r="A345" t="str">
            <v xml:space="preserve">4623  SANIBEL FIRE &amp; RESCUE DIST               </v>
          </cell>
        </row>
        <row r="346">
          <cell r="A346" t="str">
            <v xml:space="preserve">4624  SOUTH TRAIL FIRE CONTROL                 </v>
          </cell>
        </row>
        <row r="347">
          <cell r="A347" t="str">
            <v xml:space="preserve">4625  TICE FIRE CONTROL                        </v>
          </cell>
        </row>
        <row r="348">
          <cell r="A348" t="str">
            <v xml:space="preserve">4626  EAST COUNTY WATER CTRL *                 </v>
          </cell>
        </row>
        <row r="349">
          <cell r="A349" t="str">
            <v xml:space="preserve">4627  GATEWAY SERVICES CDD *                   </v>
          </cell>
        </row>
        <row r="350">
          <cell r="A350" t="str">
            <v xml:space="preserve">4628  UPPER CAPTIVA FIRE PROT &amp; RESC           </v>
          </cell>
        </row>
        <row r="351">
          <cell r="A351" t="str">
            <v xml:space="preserve">4629  BAY CREEK COMMUNITY DEV DIS  *           </v>
          </cell>
        </row>
        <row r="352">
          <cell r="A352" t="str">
            <v xml:space="preserve">4630  BAYSIDE IMPROVEMENT COMMUNITY*           </v>
          </cell>
        </row>
        <row r="353">
          <cell r="A353" t="str">
            <v xml:space="preserve">4631  TOWN OF FORT MYERS BEACH                 </v>
          </cell>
        </row>
        <row r="354">
          <cell r="A354" t="str">
            <v xml:space="preserve">4632  RIVER RIDGE COMM DEV DIST    *           </v>
          </cell>
        </row>
        <row r="355">
          <cell r="A355" t="str">
            <v xml:space="preserve">4633  CITY OF BONITA SPRINGS                   </v>
          </cell>
        </row>
        <row r="356">
          <cell r="A356" t="str">
            <v xml:space="preserve">4634  BROOKS OF BONITA SPR COM DEV *           </v>
          </cell>
        </row>
        <row r="357">
          <cell r="A357" t="str">
            <v xml:space="preserve">4635  BROOKS OF BONITA SPR II COM  *           </v>
          </cell>
        </row>
        <row r="358">
          <cell r="A358" t="str">
            <v xml:space="preserve">4636  HERITAGE PALMS COM DEV DIST *            </v>
          </cell>
        </row>
        <row r="359">
          <cell r="A359" t="str">
            <v xml:space="preserve">4637  MEDITERRA N COM DEV DIST *               </v>
          </cell>
        </row>
        <row r="360">
          <cell r="A360" t="str">
            <v xml:space="preserve">4638  MIROMAR LAKES COM DEV DIST *             </v>
          </cell>
        </row>
        <row r="361">
          <cell r="A361" t="str">
            <v xml:space="preserve">4639  PARKLANDS WEST COM DEV DIST *            </v>
          </cell>
        </row>
        <row r="362">
          <cell r="A362" t="str">
            <v xml:space="preserve">4640  UNIVERSITY SQUARE CDD *                  </v>
          </cell>
        </row>
        <row r="363">
          <cell r="A363" t="str">
            <v xml:space="preserve">4641  STONEYBROOK CDD *                        </v>
          </cell>
        </row>
        <row r="364">
          <cell r="A364" t="str">
            <v xml:space="preserve">4642  RENAISSANCE CDD *                        </v>
          </cell>
        </row>
        <row r="365">
          <cell r="A365" t="str">
            <v xml:space="preserve">4643  VERANDAH WEST CDD *                      </v>
          </cell>
        </row>
        <row r="366">
          <cell r="A366" t="str">
            <v xml:space="preserve">4644  COLONIAL COUNTRY CLUB CDD *              </v>
          </cell>
        </row>
        <row r="367">
          <cell r="A367" t="str">
            <v xml:space="preserve">4645  COCOHATCHEE CDD *                        </v>
          </cell>
        </row>
        <row r="368">
          <cell r="A368" t="str">
            <v xml:space="preserve">4647  HABITAT CDD *                            </v>
          </cell>
        </row>
        <row r="369">
          <cell r="A369" t="str">
            <v xml:space="preserve">4648  Sanibel Public Library                   </v>
          </cell>
        </row>
        <row r="370">
          <cell r="A370" t="str">
            <v xml:space="preserve">4649  County Line Drainage District  *         </v>
          </cell>
        </row>
        <row r="371">
          <cell r="A371" t="str">
            <v xml:space="preserve">4650  Paseo Community Dev. District  *         </v>
          </cell>
        </row>
        <row r="372">
          <cell r="A372" t="str">
            <v xml:space="preserve">4701  LEON COUNTY BCC                          </v>
          </cell>
        </row>
        <row r="373">
          <cell r="A373" t="str">
            <v xml:space="preserve">4703  FALLSCHASE COMM DEV DIST     *           </v>
          </cell>
        </row>
        <row r="374">
          <cell r="A374" t="str">
            <v xml:space="preserve">4704  CITY OF TALLAHASSEE                      </v>
          </cell>
        </row>
        <row r="375">
          <cell r="A375" t="str">
            <v xml:space="preserve">4801  LEVY COUNTY BCC                          </v>
          </cell>
        </row>
        <row r="376">
          <cell r="A376" t="str">
            <v xml:space="preserve">4803  TOWN OF BRONSON                          </v>
          </cell>
        </row>
        <row r="377">
          <cell r="A377" t="str">
            <v xml:space="preserve">4804  CITY OF CEDAR KEY                        </v>
          </cell>
        </row>
        <row r="378">
          <cell r="A378" t="str">
            <v xml:space="preserve">4805  CITY OF CHIEFLAND                        </v>
          </cell>
        </row>
        <row r="379">
          <cell r="A379" t="str">
            <v xml:space="preserve">4806  TOWN OF INGLIS                           </v>
          </cell>
        </row>
        <row r="380">
          <cell r="A380" t="str">
            <v xml:space="preserve">4807  TOWN OF OTTER CREEK                      </v>
          </cell>
        </row>
        <row r="381">
          <cell r="A381" t="str">
            <v xml:space="preserve">4808  CITY OF WILLISTON                        </v>
          </cell>
        </row>
        <row r="382">
          <cell r="A382" t="str">
            <v xml:space="preserve">4809  TOWN OF YANKEETOWN                       </v>
          </cell>
        </row>
        <row r="383">
          <cell r="A383" t="str">
            <v xml:space="preserve">4810  CEDAR KEY SPEC WATER &amp; SEW DIS           </v>
          </cell>
        </row>
        <row r="384">
          <cell r="A384" t="str">
            <v xml:space="preserve">4901  LIBERTY COUNTY BCC                       </v>
          </cell>
        </row>
        <row r="385">
          <cell r="A385" t="str">
            <v xml:space="preserve">4903  CITY OF BRISTOL                          </v>
          </cell>
        </row>
        <row r="386">
          <cell r="A386" t="str">
            <v xml:space="preserve">5001  MADISON COUNTY BCC                       </v>
          </cell>
        </row>
        <row r="387">
          <cell r="A387" t="str">
            <v xml:space="preserve">5003  CITY OF GREENVILLE                       </v>
          </cell>
        </row>
        <row r="388">
          <cell r="A388" t="str">
            <v xml:space="preserve">5004  TOWN OF LEE                              </v>
          </cell>
        </row>
        <row r="389">
          <cell r="A389" t="str">
            <v xml:space="preserve">5005  CITY OF MADISON                          </v>
          </cell>
        </row>
        <row r="390">
          <cell r="A390" t="str">
            <v xml:space="preserve">5101  MANATEE COUNTY BCC                       </v>
          </cell>
        </row>
        <row r="391">
          <cell r="A391" t="str">
            <v xml:space="preserve">5103  CITY OF ANNA MARIA                       </v>
          </cell>
        </row>
        <row r="392">
          <cell r="A392" t="str">
            <v xml:space="preserve">5104  CITY OF BRADENTON                        </v>
          </cell>
        </row>
        <row r="393">
          <cell r="A393" t="str">
            <v xml:space="preserve">5105  CITY OF BRADENTON BEACH                  </v>
          </cell>
        </row>
        <row r="394">
          <cell r="A394" t="str">
            <v xml:space="preserve">5106  CITY OF HOLMES BEACH                     </v>
          </cell>
        </row>
        <row r="395">
          <cell r="A395" t="str">
            <v xml:space="preserve">5107  CITY OF PALMETTO                         </v>
          </cell>
        </row>
        <row r="396">
          <cell r="A396" t="str">
            <v xml:space="preserve">5108  MANATEE CO MOSQUITO DIST                 </v>
          </cell>
        </row>
        <row r="397">
          <cell r="A397" t="str">
            <v xml:space="preserve">5109  PALMS OF TERRA CEIA                      </v>
          </cell>
        </row>
        <row r="398">
          <cell r="A398" t="str">
            <v xml:space="preserve">5110  HERITAGE HARBOUR S COMM DEV *            </v>
          </cell>
        </row>
        <row r="399">
          <cell r="A399" t="str">
            <v xml:space="preserve">5111  CEDAR HAMMOCK FIRE RESCUE                </v>
          </cell>
        </row>
        <row r="400">
          <cell r="A400" t="str">
            <v xml:space="preserve">5112  SOUTHERN MANATEE FIRE &amp; RESCUE           </v>
          </cell>
        </row>
        <row r="401">
          <cell r="A401" t="str">
            <v xml:space="preserve">5113  EAST MANATEE FIRE AND RESCUE             </v>
          </cell>
        </row>
        <row r="402">
          <cell r="A402" t="str">
            <v xml:space="preserve">5114  HERITAGE HARBOUR MARKETPLACE *           </v>
          </cell>
        </row>
        <row r="403">
          <cell r="A403" t="str">
            <v xml:space="preserve">5201  MARION COUNTY BCC                        </v>
          </cell>
        </row>
        <row r="404">
          <cell r="A404" t="str">
            <v xml:space="preserve">5203  CITY OF BELLEVIEW                        </v>
          </cell>
        </row>
        <row r="405">
          <cell r="A405" t="str">
            <v xml:space="preserve">5204  CITY OF DUNNELLON                        </v>
          </cell>
        </row>
        <row r="406">
          <cell r="A406" t="str">
            <v xml:space="preserve">5205  TOWN OF MCINTOSH                         </v>
          </cell>
        </row>
        <row r="407">
          <cell r="A407" t="str">
            <v xml:space="preserve">5206  CITY OF OCALA                            </v>
          </cell>
        </row>
        <row r="408">
          <cell r="A408" t="str">
            <v xml:space="preserve">5207  TOWN OF REDDICK              *           </v>
          </cell>
        </row>
        <row r="409">
          <cell r="A409" t="str">
            <v xml:space="preserve">5208  CITY OF OCALA DOWNTOWN DEV 'A'           </v>
          </cell>
        </row>
        <row r="410">
          <cell r="A410" t="str">
            <v xml:space="preserve">5209  CITY OF OCALA DOWNTOWN DEV 'B'           </v>
          </cell>
        </row>
        <row r="411">
          <cell r="A411" t="str">
            <v xml:space="preserve">5210  CITY OF OCALA DOWNTOWN DEV 'C'           </v>
          </cell>
        </row>
        <row r="412">
          <cell r="A412" t="str">
            <v xml:space="preserve">5301  MARTIN COUNTY BCC                        </v>
          </cell>
        </row>
        <row r="413">
          <cell r="A413" t="str">
            <v xml:space="preserve">5303  TOWN OF JUPITER ISLAND                   </v>
          </cell>
        </row>
        <row r="414">
          <cell r="A414" t="str">
            <v xml:space="preserve">5304  TOWN OF OCEAN BREEZE PARK                </v>
          </cell>
        </row>
        <row r="415">
          <cell r="A415" t="str">
            <v xml:space="preserve">5305  TOWN OF SEWALL'S POINT                   </v>
          </cell>
        </row>
        <row r="416">
          <cell r="A416" t="str">
            <v xml:space="preserve">5306  CITY OF STUART                           </v>
          </cell>
        </row>
        <row r="417">
          <cell r="A417" t="str">
            <v xml:space="preserve">5307  MARTIN CO CHILDREN'S SERV                </v>
          </cell>
        </row>
        <row r="418">
          <cell r="A418" t="str">
            <v xml:space="preserve">5401  MONROE COUNTY BCC                        </v>
          </cell>
        </row>
        <row r="419">
          <cell r="A419" t="str">
            <v xml:space="preserve">5403  FLORIDA KEYS MOSQUITO CTRL               </v>
          </cell>
        </row>
        <row r="420">
          <cell r="A420" t="str">
            <v xml:space="preserve">5404  LOWER FLORIDA KEYS HOSPITAL *            </v>
          </cell>
        </row>
        <row r="421">
          <cell r="A421" t="str">
            <v xml:space="preserve">5405  CITY OF KEY COLONY BEACH                 </v>
          </cell>
        </row>
        <row r="422">
          <cell r="A422" t="str">
            <v xml:space="preserve">5406  CITY OF KEY WEST                         </v>
          </cell>
        </row>
        <row r="423">
          <cell r="A423" t="str">
            <v xml:space="preserve">5407  CITY OF LAYTON                           </v>
          </cell>
        </row>
        <row r="424">
          <cell r="A424" t="str">
            <v xml:space="preserve">5408  ISLAMORADA VILLAGE OF ISLANDS            </v>
          </cell>
        </row>
        <row r="425">
          <cell r="A425" t="str">
            <v xml:space="preserve">5409  CITY OF MARATHON                         </v>
          </cell>
        </row>
        <row r="426">
          <cell r="A426" t="str">
            <v xml:space="preserve">5410  KEY LARGO FIRE RESCUE/EMER MED           </v>
          </cell>
        </row>
        <row r="427">
          <cell r="A427" t="str">
            <v xml:space="preserve">5501  NASSAU COUNTY BCC                        </v>
          </cell>
        </row>
        <row r="428">
          <cell r="A428" t="str">
            <v xml:space="preserve">5503  AMELIA ISLAND MOSQUITO CONTROL           </v>
          </cell>
        </row>
        <row r="429">
          <cell r="A429" t="str">
            <v xml:space="preserve">5504  TOWN OF CALLAHAN                         </v>
          </cell>
        </row>
        <row r="430">
          <cell r="A430" t="str">
            <v xml:space="preserve">5505  CITY OF FERNANDINA BEACH                 </v>
          </cell>
        </row>
        <row r="431">
          <cell r="A431" t="str">
            <v xml:space="preserve">5506  TOWN OF HILLIARD                         </v>
          </cell>
        </row>
        <row r="432">
          <cell r="A432" t="str">
            <v xml:space="preserve">5601  OKALOOSA COUNTY BCC                      </v>
          </cell>
        </row>
        <row r="433">
          <cell r="A433" t="str">
            <v xml:space="preserve">5603  TOWN OF CINCO BAYOU                      </v>
          </cell>
        </row>
        <row r="434">
          <cell r="A434" t="str">
            <v xml:space="preserve">5604  DESTIN FIRE CONTROL DIST                 </v>
          </cell>
        </row>
        <row r="435">
          <cell r="A435" t="str">
            <v xml:space="preserve">5605  EAST NICEVILLE FIRE DIST                 </v>
          </cell>
        </row>
        <row r="436">
          <cell r="A436" t="str">
            <v xml:space="preserve">5606  FLOROSA FIRE CONTROL DIST                </v>
          </cell>
        </row>
        <row r="437">
          <cell r="A437" t="str">
            <v xml:space="preserve">5607  NORTH BAY FIRE DISTRICT                  </v>
          </cell>
        </row>
        <row r="438">
          <cell r="A438" t="str">
            <v xml:space="preserve">5608  OCEAN CITY/WRIGHT FIRE CNTRL             </v>
          </cell>
        </row>
        <row r="439">
          <cell r="A439" t="str">
            <v xml:space="preserve">5609  CITY OF CRESTVIEW                        </v>
          </cell>
        </row>
        <row r="440">
          <cell r="A440" t="str">
            <v xml:space="preserve">5610  CITY OF DESTIN                           </v>
          </cell>
        </row>
        <row r="441">
          <cell r="A441" t="str">
            <v xml:space="preserve">5611  CITY OF FT WALTON BEACH                  </v>
          </cell>
        </row>
        <row r="442">
          <cell r="A442" t="str">
            <v xml:space="preserve">5612  CITY OF LAUREL HILL                      </v>
          </cell>
        </row>
        <row r="443">
          <cell r="A443" t="str">
            <v xml:space="preserve">5613  CITY OF MARY ESTHER                      </v>
          </cell>
        </row>
        <row r="444">
          <cell r="A444" t="str">
            <v xml:space="preserve">5614  CITY OF NICEVILLE                        </v>
          </cell>
        </row>
        <row r="445">
          <cell r="A445" t="str">
            <v xml:space="preserve">5615  OKALOOSA ISLAND FIRE DISTRICT            </v>
          </cell>
        </row>
        <row r="446">
          <cell r="A446" t="str">
            <v xml:space="preserve">5616  TOWN OF SHALIMAR                         </v>
          </cell>
        </row>
        <row r="447">
          <cell r="A447" t="str">
            <v xml:space="preserve">5618  CITY OF VALPARAISO                       </v>
          </cell>
        </row>
        <row r="448">
          <cell r="A448" t="str">
            <v xml:space="preserve">5701  OKEECHOBEE COUNTY BCC                    </v>
          </cell>
        </row>
        <row r="449">
          <cell r="A449" t="str">
            <v xml:space="preserve">5703  CITY OF OKEECHOBEE                       </v>
          </cell>
        </row>
        <row r="450">
          <cell r="A450" t="str">
            <v xml:space="preserve">5704  OKEECHOBEE CHILDREN'S SERVICES           </v>
          </cell>
        </row>
        <row r="451">
          <cell r="A451" t="str">
            <v xml:space="preserve">5801  ORANGE COUNTY BCC                        </v>
          </cell>
        </row>
        <row r="452">
          <cell r="A452" t="str">
            <v xml:space="preserve">5803  CITY OF APOPKA                           </v>
          </cell>
        </row>
        <row r="453">
          <cell r="A453" t="str">
            <v xml:space="preserve">5804  CITY OF BAY LAKE                         </v>
          </cell>
        </row>
        <row r="454">
          <cell r="A454" t="str">
            <v xml:space="preserve">5805  CITY OF BELLE ISLE                       </v>
          </cell>
        </row>
        <row r="455">
          <cell r="A455" t="str">
            <v xml:space="preserve">5806  CITY OF LAKE BUENA VISTA                 </v>
          </cell>
        </row>
        <row r="456">
          <cell r="A456" t="str">
            <v xml:space="preserve">5807  TOWN OF EATONVILLE                       </v>
          </cell>
        </row>
        <row r="457">
          <cell r="A457" t="str">
            <v xml:space="preserve">5808  CITY OF EDGEWOOD                         </v>
          </cell>
        </row>
        <row r="458">
          <cell r="A458" t="str">
            <v xml:space="preserve">5809  TOWN OF OAKLAND                          </v>
          </cell>
        </row>
        <row r="459">
          <cell r="A459" t="str">
            <v xml:space="preserve">5810  CITY OF ORLANDO                          </v>
          </cell>
        </row>
        <row r="460">
          <cell r="A460" t="str">
            <v xml:space="preserve">5811  CITY OF MAITLAND                         </v>
          </cell>
        </row>
        <row r="461">
          <cell r="A461" t="str">
            <v xml:space="preserve">5812  CITY OF OCOEE                            </v>
          </cell>
        </row>
        <row r="462">
          <cell r="A462" t="str">
            <v xml:space="preserve">5813  WEST ORANGE HEALTHCARE DIST  *           </v>
          </cell>
        </row>
        <row r="463">
          <cell r="A463" t="str">
            <v xml:space="preserve">5814  TOWN OF WINDERMERE                       </v>
          </cell>
        </row>
        <row r="464">
          <cell r="A464" t="str">
            <v xml:space="preserve">5805  CITY OF WINTER GARDEN                    </v>
          </cell>
        </row>
        <row r="465">
          <cell r="A465" t="str">
            <v xml:space="preserve">5806  CITY OF WINTER PARK                      </v>
          </cell>
        </row>
        <row r="466">
          <cell r="A466" t="str">
            <v xml:space="preserve">5817  ORANGE COUNTY LIBRARY DIST               </v>
          </cell>
        </row>
        <row r="467">
          <cell r="A467" t="str">
            <v xml:space="preserve">5818  BONNET CREEK RESORT COM DEV *            </v>
          </cell>
        </row>
        <row r="468">
          <cell r="A468" t="str">
            <v xml:space="preserve">5819  MAITLAND COMM REDEV AGENCY *             </v>
          </cell>
        </row>
        <row r="469">
          <cell r="A469" t="str">
            <v xml:space="preserve">5901  OSCEOLA COUNTY BCC                       </v>
          </cell>
        </row>
        <row r="470">
          <cell r="A470" t="str">
            <v xml:space="preserve">5903  CITY OF KISSIMMEE                        </v>
          </cell>
        </row>
        <row r="471">
          <cell r="A471" t="str">
            <v xml:space="preserve">5904  CITY OF ST CLOUD                         </v>
          </cell>
        </row>
        <row r="472">
          <cell r="A472" t="str">
            <v xml:space="preserve">6001  PALM BEACH COUNTY BCC                    </v>
          </cell>
        </row>
        <row r="473">
          <cell r="A473" t="str">
            <v xml:space="preserve">6003  CITY OF ATLANTIS                         </v>
          </cell>
        </row>
        <row r="474">
          <cell r="A474" t="str">
            <v xml:space="preserve">6004  CITY OF BELLE GLADE                      </v>
          </cell>
        </row>
        <row r="475">
          <cell r="A475" t="str">
            <v xml:space="preserve">6005  CITY OF BOCA RATON                       </v>
          </cell>
        </row>
        <row r="476">
          <cell r="A476" t="str">
            <v xml:space="preserve">6006  CITY OF BOYNTON BEACH                    </v>
          </cell>
        </row>
        <row r="477">
          <cell r="A477" t="str">
            <v xml:space="preserve">6007  TOWN OF BRINY BREEZES                    </v>
          </cell>
        </row>
        <row r="478">
          <cell r="A478" t="str">
            <v xml:space="preserve">6008  TOWN OF CLOUD LAKE  *                    </v>
          </cell>
        </row>
        <row r="479">
          <cell r="A479" t="str">
            <v xml:space="preserve">6009  CITY OF DELRAY BEACH                     </v>
          </cell>
        </row>
        <row r="480">
          <cell r="A480" t="str">
            <v xml:space="preserve">6010  TOWN OF GLEN RIDGE           *           </v>
          </cell>
        </row>
        <row r="481">
          <cell r="A481" t="str">
            <v xml:space="preserve">6011  ABOLISHED                                </v>
          </cell>
        </row>
        <row r="482">
          <cell r="A482" t="str">
            <v xml:space="preserve">6012  CITY OF GREENACRES                       </v>
          </cell>
        </row>
        <row r="483">
          <cell r="A483" t="str">
            <v xml:space="preserve">6013  TOWN OF GULF STREAM                      </v>
          </cell>
        </row>
        <row r="484">
          <cell r="A484" t="str">
            <v xml:space="preserve">6014  TOWN OF HAVERHILL                        </v>
          </cell>
        </row>
        <row r="485">
          <cell r="A485" t="str">
            <v xml:space="preserve">6015  TOWN OF HIGHLAND BEACH                   </v>
          </cell>
        </row>
        <row r="486">
          <cell r="A486" t="str">
            <v xml:space="preserve">6016  TOWN OF HYPOLUXO                         </v>
          </cell>
        </row>
        <row r="487">
          <cell r="A487" t="str">
            <v xml:space="preserve">6017  TOWN OF JUNO BEACH                       </v>
          </cell>
        </row>
        <row r="488">
          <cell r="A488" t="str">
            <v xml:space="preserve">6018  TOWN OF JUPITER                          </v>
          </cell>
        </row>
        <row r="489">
          <cell r="A489" t="str">
            <v xml:space="preserve">6019  TOWN OF JUPITER INLET COLONY             </v>
          </cell>
        </row>
        <row r="490">
          <cell r="A490" t="str">
            <v xml:space="preserve">6020  TOWN OF LAKE CLARKE SHORES               </v>
          </cell>
        </row>
        <row r="491">
          <cell r="A491" t="str">
            <v xml:space="preserve">6021  TOWN OF LAKE PARK                        </v>
          </cell>
        </row>
        <row r="492">
          <cell r="A492" t="str">
            <v xml:space="preserve">6022  CITY OF LAKE WORTH                       </v>
          </cell>
        </row>
        <row r="493">
          <cell r="A493" t="str">
            <v xml:space="preserve">6023  TOWN OF LANTANA                          </v>
          </cell>
        </row>
        <row r="494">
          <cell r="A494" t="str">
            <v xml:space="preserve">6024  TOWN OF MANALAPAN                        </v>
          </cell>
        </row>
        <row r="495">
          <cell r="A495" t="str">
            <v xml:space="preserve">6025  TOWN OF MANGONIA PARK                    </v>
          </cell>
        </row>
        <row r="496">
          <cell r="A496" t="str">
            <v xml:space="preserve">6026  TOWN OF OCEAN RIDGE                      </v>
          </cell>
        </row>
        <row r="497">
          <cell r="A497" t="str">
            <v xml:space="preserve">6027  CITY OF PAHOKEE                          </v>
          </cell>
        </row>
        <row r="498">
          <cell r="A498" t="str">
            <v xml:space="preserve">6028  TOWN OF PALM BEACH                       </v>
          </cell>
        </row>
        <row r="499">
          <cell r="A499" t="str">
            <v xml:space="preserve">6029  CITY OF PALM BEACH GARDENS               </v>
          </cell>
        </row>
        <row r="500">
          <cell r="A500" t="str">
            <v xml:space="preserve">6030  TOWN OF PALM BEACH SHORES                </v>
          </cell>
        </row>
        <row r="501">
          <cell r="A501" t="str">
            <v xml:space="preserve">6031  CITY OF RIVIERA BEACH                    </v>
          </cell>
        </row>
        <row r="502">
          <cell r="A502" t="str">
            <v xml:space="preserve">6032  CITY OF SOUTH BAY                        </v>
          </cell>
        </row>
        <row r="503">
          <cell r="A503" t="str">
            <v xml:space="preserve">6033  VILLAGE OF TEQUESTA                      </v>
          </cell>
        </row>
        <row r="504">
          <cell r="A504" t="str">
            <v xml:space="preserve">6034  TOWN OF SOUTH PALM BEACH                 </v>
          </cell>
        </row>
        <row r="505">
          <cell r="A505" t="str">
            <v xml:space="preserve">6035  VILLAGE OF GOLF                          </v>
          </cell>
        </row>
        <row r="506">
          <cell r="A506" t="str">
            <v xml:space="preserve">6036  VILLAGE OF NORTH PALM BEACH              </v>
          </cell>
        </row>
        <row r="507">
          <cell r="A507" t="str">
            <v xml:space="preserve">6037  VILLAGE OF PALM SPRINGS                  </v>
          </cell>
        </row>
        <row r="508">
          <cell r="A508" t="str">
            <v xml:space="preserve">6038  VILLAGE OF ROYAL PALM BEACH              </v>
          </cell>
        </row>
        <row r="509">
          <cell r="A509" t="str">
            <v xml:space="preserve">6039  CITY OF WEST PALM BEACH                  </v>
          </cell>
        </row>
        <row r="510">
          <cell r="A510" t="str">
            <v xml:space="preserve">6040  WEST PALM BEACH DWNTWN DEV               </v>
          </cell>
        </row>
        <row r="511">
          <cell r="A511" t="str">
            <v xml:space="preserve">6041  GREATER BOCA RATON BCH &amp; PARK            </v>
          </cell>
        </row>
        <row r="512">
          <cell r="A512" t="str">
            <v xml:space="preserve">6042  JUPITER INLET DISTRICT                   </v>
          </cell>
        </row>
        <row r="513">
          <cell r="A513" t="str">
            <v xml:space="preserve">6043  PORT OF PALM BEACH   *                   </v>
          </cell>
        </row>
        <row r="514">
          <cell r="A514" t="str">
            <v xml:space="preserve">6044  PALM BEACH CHILDREN'S SERVICES           </v>
          </cell>
        </row>
        <row r="515">
          <cell r="A515" t="str">
            <v xml:space="preserve">6045  SOUTH LAKE WORTH INLET DIST.             </v>
          </cell>
        </row>
        <row r="516">
          <cell r="A516" t="str">
            <v xml:space="preserve">6046  HEALTH CARE DISTRICT                     </v>
          </cell>
        </row>
        <row r="517">
          <cell r="A517" t="str">
            <v xml:space="preserve">6047  VIILLAGE OF WELLINGTON                   </v>
          </cell>
        </row>
        <row r="518">
          <cell r="A518" t="str">
            <v xml:space="preserve">6048  TOWN OF LOXATCHEE GROVES                 </v>
          </cell>
        </row>
        <row r="519">
          <cell r="A519" t="str">
            <v xml:space="preserve">6101  PASCO COUNTY BCC                         </v>
          </cell>
        </row>
        <row r="520">
          <cell r="A520" t="str">
            <v xml:space="preserve">6103  PASCO CO MOSQ CONTROL DIST               </v>
          </cell>
        </row>
        <row r="521">
          <cell r="A521" t="str">
            <v xml:space="preserve">6104  CITY OF DADE CITY                        </v>
          </cell>
        </row>
        <row r="522">
          <cell r="A522" t="str">
            <v xml:space="preserve">6105  CITY OF NEW PORT RICHEY                  </v>
          </cell>
        </row>
        <row r="523">
          <cell r="A523" t="str">
            <v xml:space="preserve">6106  CITY OF PORT RICHEY                      </v>
          </cell>
        </row>
        <row r="524">
          <cell r="A524" t="str">
            <v xml:space="preserve">6107  CITY OF SAN ANTONIO                      </v>
          </cell>
        </row>
        <row r="525">
          <cell r="A525" t="str">
            <v xml:space="preserve">6108  CITY OF ZEPHYRHILLS                      </v>
          </cell>
        </row>
        <row r="526">
          <cell r="A526" t="str">
            <v xml:space="preserve">6109  TOWN OF ST LEO                           </v>
          </cell>
        </row>
        <row r="527">
          <cell r="A527" t="str">
            <v xml:space="preserve">6110  LAKE BERNADETTE CDD       *              </v>
          </cell>
        </row>
        <row r="528">
          <cell r="A528" t="str">
            <v xml:space="preserve">6201  PINELLAS COUNTY BCC                      </v>
          </cell>
        </row>
        <row r="529">
          <cell r="A529" t="str">
            <v xml:space="preserve">6203  PINELLAS SUNCOAST FIRE &amp; RESC*           </v>
          </cell>
        </row>
        <row r="530">
          <cell r="A530" t="str">
            <v xml:space="preserve">6204  PINELLAS JUVENILE WELFARE                </v>
          </cell>
        </row>
        <row r="531">
          <cell r="A531" t="str">
            <v xml:space="preserve">6205  CLEARWATER DOWNTOWN DEV BOARD            </v>
          </cell>
        </row>
        <row r="532">
          <cell r="A532" t="str">
            <v xml:space="preserve">6206  PALM HARBOR SPC FIRE DIST                </v>
          </cell>
        </row>
        <row r="533">
          <cell r="A533" t="str">
            <v xml:space="preserve">6207  PINELLAS SUNCOAST TRANSIT                </v>
          </cell>
        </row>
        <row r="534">
          <cell r="A534" t="str">
            <v xml:space="preserve">6208  TOWN OF BELLEAIR                         </v>
          </cell>
        </row>
        <row r="535">
          <cell r="A535" t="str">
            <v xml:space="preserve">6209  CITY OF BELLEAIR BEACH                   </v>
          </cell>
        </row>
        <row r="536">
          <cell r="A536" t="str">
            <v xml:space="preserve">6210  CITY OF BELLEAIR BLUFFS                  </v>
          </cell>
        </row>
        <row r="537">
          <cell r="A537" t="str">
            <v xml:space="preserve">6211  TOWN OF BELLEAIR SHORE                   </v>
          </cell>
        </row>
        <row r="538">
          <cell r="A538" t="str">
            <v xml:space="preserve">6212  CITY OF CLEARWATER                       </v>
          </cell>
        </row>
        <row r="539">
          <cell r="A539" t="str">
            <v xml:space="preserve">6213  CITY OF DUNEDIN                          </v>
          </cell>
        </row>
        <row r="540">
          <cell r="A540" t="str">
            <v xml:space="preserve">6214  CITY OF GULFPORT                         </v>
          </cell>
        </row>
        <row r="541">
          <cell r="A541" t="str">
            <v xml:space="preserve">6215  CITY OF INDIAN ROCKS BEACH               </v>
          </cell>
        </row>
        <row r="542">
          <cell r="A542" t="str">
            <v xml:space="preserve">6216  TOWN OF INDIAN SHORES                    </v>
          </cell>
        </row>
        <row r="543">
          <cell r="A543" t="str">
            <v xml:space="preserve">6217  TOWN OF KENNETH CITY                     </v>
          </cell>
        </row>
        <row r="544">
          <cell r="A544" t="str">
            <v xml:space="preserve">6218  CITY OF LARGO                            </v>
          </cell>
        </row>
        <row r="545">
          <cell r="A545" t="str">
            <v xml:space="preserve">6219  CITY OF MADEIRA BEACH                    </v>
          </cell>
        </row>
        <row r="546">
          <cell r="A546" t="str">
            <v xml:space="preserve">6220  CITY OF OLDSMAR                          </v>
          </cell>
        </row>
        <row r="547">
          <cell r="A547" t="str">
            <v xml:space="preserve">6221  PINELLAS PARK WATER MGMT DIST            </v>
          </cell>
        </row>
        <row r="548">
          <cell r="A548" t="str">
            <v xml:space="preserve">6222  CITY OF PINELLAS PARK                    </v>
          </cell>
        </row>
        <row r="549">
          <cell r="A549" t="str">
            <v xml:space="preserve">6223  TOWN OF REDINGTON BEACH                  </v>
          </cell>
        </row>
        <row r="550">
          <cell r="A550" t="str">
            <v xml:space="preserve">6224  TOWN OF NORTH REDINGTON BEACH            </v>
          </cell>
        </row>
        <row r="551">
          <cell r="A551" t="str">
            <v xml:space="preserve">6225  TOWN OF REDINGTON SHORES                 </v>
          </cell>
        </row>
        <row r="552">
          <cell r="A552" t="str">
            <v xml:space="preserve">6226  CITY OF SAFETY HARBOR                    </v>
          </cell>
        </row>
        <row r="553">
          <cell r="A553" t="str">
            <v xml:space="preserve">6227  CITY OF SEMINOLE                         </v>
          </cell>
        </row>
        <row r="554">
          <cell r="A554" t="str">
            <v xml:space="preserve">6228  CITY OF SOUTH PASADENA                   </v>
          </cell>
        </row>
        <row r="555">
          <cell r="A555" t="str">
            <v xml:space="preserve">6229  CITY OF ST PETERSBURG                    </v>
          </cell>
        </row>
        <row r="556">
          <cell r="A556" t="str">
            <v xml:space="preserve">6230  CITY OF ST PETE BEACH                    </v>
          </cell>
        </row>
        <row r="557">
          <cell r="A557" t="str">
            <v xml:space="preserve">6231  CITY OF TARPON SPRINGS                   </v>
          </cell>
        </row>
        <row r="558">
          <cell r="A558" t="str">
            <v xml:space="preserve">6232  CITY OF TREASURE ISLAND                  </v>
          </cell>
        </row>
        <row r="559">
          <cell r="A559" t="str">
            <v xml:space="preserve">6233  GREATER SEMINOLE SPEC REC *              </v>
          </cell>
        </row>
        <row r="560">
          <cell r="A560" t="str">
            <v xml:space="preserve">6234  EAST LAKE TARPON FIRE CNTRL              </v>
          </cell>
        </row>
        <row r="561">
          <cell r="A561" t="str">
            <v xml:space="preserve">6235  LEALMAN FIRE &amp; RESCUE                    </v>
          </cell>
        </row>
        <row r="562">
          <cell r="A562" t="str">
            <v xml:space="preserve">6301  POLK COUNTY BCC                          </v>
          </cell>
        </row>
        <row r="563">
          <cell r="A563" t="str">
            <v xml:space="preserve">6303  LAKELAND AREA MASS TRANSIT DIS           </v>
          </cell>
        </row>
        <row r="564">
          <cell r="A564" t="str">
            <v xml:space="preserve">6304  LAKELAND DOWNTOWN DEVELOPMENT            </v>
          </cell>
        </row>
        <row r="565">
          <cell r="A565" t="str">
            <v xml:space="preserve">6305  LAKE REGION LAKES MGMT DIST              </v>
          </cell>
        </row>
        <row r="566">
          <cell r="A566" t="str">
            <v xml:space="preserve">6306  CITY OF AUBURNDALE                       </v>
          </cell>
        </row>
        <row r="567">
          <cell r="A567" t="str">
            <v xml:space="preserve">6307  CITY OF BARTOW                           </v>
          </cell>
        </row>
        <row r="568">
          <cell r="A568" t="str">
            <v xml:space="preserve">6308  CITY OF DAVENPORT                        </v>
          </cell>
        </row>
        <row r="569">
          <cell r="A569" t="str">
            <v xml:space="preserve">6309  TOWN OF DUNDEE                           </v>
          </cell>
        </row>
        <row r="570">
          <cell r="A570" t="str">
            <v xml:space="preserve">6310  CITY OF EAGLE LAKE                       </v>
          </cell>
        </row>
        <row r="571">
          <cell r="A571" t="str">
            <v xml:space="preserve">6311  CITY OF FT MEADE                         </v>
          </cell>
        </row>
        <row r="572">
          <cell r="A572" t="str">
            <v xml:space="preserve">6312  CITY OF FROSTPROOF                       </v>
          </cell>
        </row>
        <row r="573">
          <cell r="A573" t="str">
            <v xml:space="preserve">6313  CITY OF HAINES CITY                      </v>
          </cell>
        </row>
        <row r="574">
          <cell r="A574" t="str">
            <v xml:space="preserve">6314  VILLAGE OF HIGHLAND PARK                 </v>
          </cell>
        </row>
        <row r="575">
          <cell r="A575" t="str">
            <v xml:space="preserve">6315  TOWN OF HILLCREST HEIGHTS                </v>
          </cell>
        </row>
        <row r="576">
          <cell r="A576" t="str">
            <v xml:space="preserve">6316  CITY OF LAKE ALFRED                      </v>
          </cell>
        </row>
        <row r="577">
          <cell r="A577" t="str">
            <v xml:space="preserve">6317  TOWN OF LAKE HAMILTON                    </v>
          </cell>
        </row>
        <row r="578">
          <cell r="A578" t="str">
            <v xml:space="preserve">6318  CITY OF LAKELAND                         </v>
          </cell>
        </row>
        <row r="579">
          <cell r="A579" t="str">
            <v xml:space="preserve">6319  CITY OF LAKE WALES                       </v>
          </cell>
        </row>
        <row r="580">
          <cell r="A580" t="str">
            <v xml:space="preserve">6320  CITY OF MULBERRY                         </v>
          </cell>
        </row>
        <row r="581">
          <cell r="A581" t="str">
            <v xml:space="preserve">6321  CITY OF POLK CITY                        </v>
          </cell>
        </row>
        <row r="582">
          <cell r="A582" t="str">
            <v xml:space="preserve">6322  CITY OF WINTER HAVEN                     </v>
          </cell>
        </row>
        <row r="583">
          <cell r="A583" t="str">
            <v xml:space="preserve">6323  WEST LAKELAND WATER CONTROL  *           </v>
          </cell>
        </row>
        <row r="584">
          <cell r="A584" t="str">
            <v xml:space="preserve">6324  WEST LAKELAND WATER DIST *               </v>
          </cell>
        </row>
        <row r="585">
          <cell r="A585" t="str">
            <v xml:space="preserve">6401  PUTNAM COUNTY BCC                        </v>
          </cell>
        </row>
        <row r="586">
          <cell r="A586" t="str">
            <v xml:space="preserve">6403  CITY OF CRESCENT CITY                    </v>
          </cell>
        </row>
        <row r="587">
          <cell r="A587" t="str">
            <v xml:space="preserve">6404  TOWN OF INTERLACHEN                      </v>
          </cell>
        </row>
        <row r="588">
          <cell r="A588" t="str">
            <v xml:space="preserve">6405  CITY OF PALATKA                          </v>
          </cell>
        </row>
        <row r="589">
          <cell r="A589" t="str">
            <v xml:space="preserve">6406  TOWN OF POMONA PARK                      </v>
          </cell>
        </row>
        <row r="590">
          <cell r="A590" t="str">
            <v xml:space="preserve">6407  TOWN OF WELAKA                           </v>
          </cell>
        </row>
        <row r="591">
          <cell r="A591" t="str">
            <v xml:space="preserve">6501  ST JOHNS COUNTY BCC                      </v>
          </cell>
        </row>
        <row r="592">
          <cell r="A592" t="str">
            <v xml:space="preserve">6503  PONTE VEDRA MUNCP SERV DIST              </v>
          </cell>
        </row>
        <row r="593">
          <cell r="A593" t="str">
            <v xml:space="preserve">6504  ST AUGUSTINE AIRPORT AUTHORITY           </v>
          </cell>
        </row>
        <row r="594">
          <cell r="A594" t="str">
            <v xml:space="preserve">6505  ANASTASIA MOSQUITO CONTROL               </v>
          </cell>
        </row>
        <row r="595">
          <cell r="A595" t="str">
            <v xml:space="preserve">6506  TOWN OF HASTINGS                         </v>
          </cell>
        </row>
        <row r="596">
          <cell r="A596" t="str">
            <v xml:space="preserve">6507  CITY OF ST AUGUSTINE                     </v>
          </cell>
        </row>
        <row r="597">
          <cell r="A597" t="str">
            <v xml:space="preserve">6508  CITY OF ST AUGUSTINE BEACH               </v>
          </cell>
        </row>
        <row r="598">
          <cell r="A598" t="str">
            <v xml:space="preserve">6509  ST AUGUSTINE PORT WTWY &amp; BCH             </v>
          </cell>
        </row>
        <row r="599">
          <cell r="A599" t="str">
            <v xml:space="preserve">6510  JULINGTON CRK PLANTATION CDD**           </v>
          </cell>
        </row>
        <row r="600">
          <cell r="A600" t="str">
            <v xml:space="preserve">6601  ST LUCIE COUNTY BCC                      </v>
          </cell>
        </row>
        <row r="601">
          <cell r="A601" t="str">
            <v xml:space="preserve">6603  ST LUCIE CO FIRE DIST                    </v>
          </cell>
        </row>
        <row r="602">
          <cell r="A602" t="str">
            <v xml:space="preserve">6604  FT PIERCE FARMS WATER CONT  *            </v>
          </cell>
        </row>
        <row r="603">
          <cell r="A603" t="str">
            <v xml:space="preserve">6605  NORTH ST LUCIE RIVER WATER *             </v>
          </cell>
        </row>
        <row r="604">
          <cell r="A604" t="str">
            <v xml:space="preserve">6606  CITY OF FT PIERCE                        </v>
          </cell>
        </row>
        <row r="605">
          <cell r="A605" t="str">
            <v xml:space="preserve">6607  CITY OF PORT ST LUCIE                    </v>
          </cell>
        </row>
        <row r="606">
          <cell r="A606" t="str">
            <v xml:space="preserve">6608  TOWN OF ST LUCIE VILLAGE                 </v>
          </cell>
        </row>
        <row r="607">
          <cell r="A607" t="str">
            <v xml:space="preserve">6609  ST LUCIE CHILDREN'S SERVICES             </v>
          </cell>
        </row>
        <row r="608">
          <cell r="A608" t="str">
            <v xml:space="preserve">6701  SANTA ROSA COUNTY BCC                    </v>
          </cell>
        </row>
        <row r="609">
          <cell r="A609" t="str">
            <v xml:space="preserve">6703  AVALON BEACH/MULAT FIRE DIST             </v>
          </cell>
        </row>
        <row r="610">
          <cell r="A610" t="str">
            <v xml:space="preserve">6704  MIDWAY FIRE PROTECTION DIST              </v>
          </cell>
        </row>
        <row r="611">
          <cell r="A611" t="str">
            <v xml:space="preserve">6705  CITY OF GULF BREEZE                      </v>
          </cell>
        </row>
        <row r="612">
          <cell r="A612" t="str">
            <v xml:space="preserve">6706  TOWN OF JAY                              </v>
          </cell>
        </row>
        <row r="613">
          <cell r="A613" t="str">
            <v xml:space="preserve">6707  CITY OF MILTON                           </v>
          </cell>
        </row>
        <row r="614">
          <cell r="A614" t="str">
            <v xml:space="preserve">6801  SARASOTA COUNTY BCC                      </v>
          </cell>
        </row>
        <row r="615">
          <cell r="A615" t="str">
            <v xml:space="preserve">6803  SARASOTA CO PUBLIC HOSPITAL              </v>
          </cell>
        </row>
        <row r="616">
          <cell r="A616" t="str">
            <v xml:space="preserve">6804  CITY OF NORTH PORT                       </v>
          </cell>
        </row>
        <row r="617">
          <cell r="A617" t="str">
            <v xml:space="preserve">6805  CITY OF SARASOTA                         </v>
          </cell>
        </row>
        <row r="618">
          <cell r="A618" t="str">
            <v xml:space="preserve">6806  CITY OF VENICE                           </v>
          </cell>
        </row>
        <row r="619">
          <cell r="A619" t="str">
            <v xml:space="preserve">6901  SEMINOLE COUNTY BCC                      </v>
          </cell>
        </row>
        <row r="620">
          <cell r="A620" t="str">
            <v xml:space="preserve">6903  CITY OF ALTAMONTE SPRINGS                </v>
          </cell>
        </row>
        <row r="621">
          <cell r="A621" t="str">
            <v xml:space="preserve">6904  CITY OF CASSELBERRY                      </v>
          </cell>
        </row>
        <row r="622">
          <cell r="A622" t="str">
            <v xml:space="preserve">6905  CITY OF LAKE MARY                        </v>
          </cell>
        </row>
        <row r="623">
          <cell r="A623" t="str">
            <v xml:space="preserve">6906  CITY OF LONGWOOD                         </v>
          </cell>
        </row>
        <row r="624">
          <cell r="A624" t="str">
            <v xml:space="preserve">6907  CITY OF OVIEDO                           </v>
          </cell>
        </row>
        <row r="625">
          <cell r="A625" t="str">
            <v xml:space="preserve">6908  CITY OF SANFORD                          </v>
          </cell>
        </row>
        <row r="626">
          <cell r="A626" t="str">
            <v xml:space="preserve">6909  CITY OF WINTER SPRINGS                   </v>
          </cell>
        </row>
        <row r="627">
          <cell r="A627" t="str">
            <v xml:space="preserve">7001  SUMTER COUNTY BCC                        </v>
          </cell>
        </row>
        <row r="628">
          <cell r="A628" t="str">
            <v xml:space="preserve">7003  CITY OF BUSHNELL                         </v>
          </cell>
        </row>
        <row r="629">
          <cell r="A629" t="str">
            <v xml:space="preserve">7004  CITY OF CENTER HILL                      </v>
          </cell>
        </row>
        <row r="630">
          <cell r="A630" t="str">
            <v xml:space="preserve">7005  CITY OF COLEMAN              *           </v>
          </cell>
        </row>
        <row r="631">
          <cell r="A631" t="str">
            <v xml:space="preserve">7006  CITY OF WEBSTER                          </v>
          </cell>
        </row>
        <row r="632">
          <cell r="A632" t="str">
            <v xml:space="preserve">7007  CITY OF WILDWOOD                         </v>
          </cell>
        </row>
        <row r="633">
          <cell r="A633" t="str">
            <v xml:space="preserve">7101  SUWANNEE COUNTY BCC                      </v>
          </cell>
        </row>
        <row r="634">
          <cell r="A634" t="str">
            <v xml:space="preserve">7103  TOWN OF BRANFORD                         </v>
          </cell>
        </row>
        <row r="635">
          <cell r="A635" t="str">
            <v xml:space="preserve">7104  CITY OF LIVE OAK                         </v>
          </cell>
        </row>
        <row r="636">
          <cell r="A636" t="str">
            <v xml:space="preserve">7201  TAYLOR COUNTY BCC                        </v>
          </cell>
        </row>
        <row r="637">
          <cell r="A637" t="str">
            <v xml:space="preserve">7203  CITY OF PERRY                            </v>
          </cell>
        </row>
        <row r="638">
          <cell r="A638" t="str">
            <v xml:space="preserve">7301  UNION COUNTY BCC                         </v>
          </cell>
        </row>
        <row r="639">
          <cell r="A639" t="str">
            <v xml:space="preserve">7303  CITY OF LAKE BUTLER                      </v>
          </cell>
        </row>
        <row r="640">
          <cell r="A640" t="str">
            <v xml:space="preserve">7304  TOWN OF RAIFORD             *            </v>
          </cell>
        </row>
        <row r="641">
          <cell r="A641" t="str">
            <v xml:space="preserve">73.05  TOWN OF WORTHINGTON SPRINGS              </v>
          </cell>
        </row>
        <row r="642">
          <cell r="A642" t="str">
            <v xml:space="preserve">7401  VOLUSIA COUNTY GOVERNMENT                </v>
          </cell>
        </row>
        <row r="643">
          <cell r="A643" t="str">
            <v xml:space="preserve">7403  DELTONA FIRE DISTRICT                    </v>
          </cell>
        </row>
        <row r="644">
          <cell r="A644" t="str">
            <v xml:space="preserve">7404  HALIFAX MEDICAL CENTER                   </v>
          </cell>
        </row>
        <row r="645">
          <cell r="A645" t="str">
            <v xml:space="preserve">7405  SOUTHEAST VOLUSIA HOSP DIST              </v>
          </cell>
        </row>
        <row r="646">
          <cell r="A646" t="str">
            <v xml:space="preserve">7406  WEST VOLUSIA HOSP AUTHORITY              </v>
          </cell>
        </row>
        <row r="647">
          <cell r="A647" t="str">
            <v xml:space="preserve">7407  CITY OF DAYTONA BEACH                    </v>
          </cell>
        </row>
        <row r="648">
          <cell r="A648" t="str">
            <v xml:space="preserve">7408  CITY OF DAYTONA BEACH SHORES             </v>
          </cell>
        </row>
        <row r="649">
          <cell r="A649" t="str">
            <v xml:space="preserve">7409  CITY OF SOUTH DAYTONA                    </v>
          </cell>
        </row>
        <row r="650">
          <cell r="A650" t="str">
            <v xml:space="preserve">7410  CITY OF DELAND                           </v>
          </cell>
        </row>
        <row r="651">
          <cell r="A651" t="str">
            <v xml:space="preserve">7411  CITY OF EDGEWATER                        </v>
          </cell>
        </row>
        <row r="652">
          <cell r="A652" t="str">
            <v xml:space="preserve">7412  CITY OF HOLLY HILL                       </v>
          </cell>
        </row>
        <row r="653">
          <cell r="A653" t="str">
            <v xml:space="preserve">7413  CITY OF LAKE HELEN                       </v>
          </cell>
        </row>
        <row r="654">
          <cell r="A654" t="str">
            <v xml:space="preserve">7414  CITY OF NEW SMYRNA BEACH                 </v>
          </cell>
        </row>
        <row r="655">
          <cell r="A655" t="str">
            <v xml:space="preserve">7415  CITY OF OAK HILL                         </v>
          </cell>
        </row>
        <row r="656">
          <cell r="A656" t="str">
            <v xml:space="preserve">7416  CITY OF ORANGE CITY                      </v>
          </cell>
        </row>
        <row r="657">
          <cell r="A657" t="str">
            <v xml:space="preserve">7417  CITY OF ORMOND BEACH                     </v>
          </cell>
        </row>
        <row r="658">
          <cell r="A658" t="str">
            <v xml:space="preserve">7418  TOWN OF PONCE INLET                      </v>
          </cell>
        </row>
        <row r="659">
          <cell r="A659" t="str">
            <v xml:space="preserve">7419  CITY OF PORT ORANGE                      </v>
          </cell>
        </row>
        <row r="660">
          <cell r="A660" t="str">
            <v xml:space="preserve">7420  TOWN OF PIERSON                          </v>
          </cell>
        </row>
        <row r="661">
          <cell r="A661" t="str">
            <v xml:space="preserve">7421  CITY OF DEBARY                           </v>
          </cell>
        </row>
        <row r="662">
          <cell r="A662" t="str">
            <v xml:space="preserve">7422  CITY OF DELTONA                          </v>
          </cell>
        </row>
        <row r="663">
          <cell r="A663" t="str">
            <v xml:space="preserve">7501  WAKULLA COUNTY BCC                       </v>
          </cell>
        </row>
        <row r="664">
          <cell r="A664" t="str">
            <v xml:space="preserve">7503  CITY OF SOPCHOPPY           *            </v>
          </cell>
        </row>
        <row r="665">
          <cell r="A665" t="str">
            <v xml:space="preserve">7504  CITY OF ST MARKS                         </v>
          </cell>
        </row>
        <row r="666">
          <cell r="A666" t="str">
            <v xml:space="preserve">7601  WALTON COUNTY BCC                        </v>
          </cell>
        </row>
        <row r="667">
          <cell r="A667" t="str">
            <v xml:space="preserve">7603  ARGYLE FIRE DISTRICT         *           </v>
          </cell>
        </row>
        <row r="668">
          <cell r="A668" t="str">
            <v xml:space="preserve">7604  SOUTH WALTON FIRE DIST                   </v>
          </cell>
        </row>
        <row r="669">
          <cell r="A669" t="str">
            <v xml:space="preserve">7605  TRI VILLAGE FIRE DISTRICT   **           </v>
          </cell>
        </row>
        <row r="670">
          <cell r="A670" t="str">
            <v xml:space="preserve">7606  UNITED VOLUNTEER FIRE DIST. **           </v>
          </cell>
        </row>
        <row r="671">
          <cell r="A671" t="str">
            <v xml:space="preserve">7607  SOUTH WALTON MOSQUITO CONTROL            </v>
          </cell>
        </row>
        <row r="672">
          <cell r="A672" t="str">
            <v xml:space="preserve">7608  CITY OF DEFUNIAK SPRINGS                 </v>
          </cell>
        </row>
        <row r="673">
          <cell r="A673" t="str">
            <v xml:space="preserve">7609  CITY OF FREEPORT                         </v>
          </cell>
        </row>
        <row r="674">
          <cell r="A674" t="str">
            <v xml:space="preserve">7610  CITY OF PAXTON              *            </v>
          </cell>
        </row>
        <row r="675">
          <cell r="A675" t="str">
            <v xml:space="preserve">7701  WASHINGTON COUNTY BCC                    </v>
          </cell>
        </row>
        <row r="676">
          <cell r="A676" t="str">
            <v xml:space="preserve">7703  CITY OF CHIPLEY                          </v>
          </cell>
        </row>
        <row r="677">
          <cell r="A677" t="str">
            <v xml:space="preserve">7704  CITY OF VERNON                           </v>
          </cell>
        </row>
        <row r="678">
          <cell r="A678" t="str">
            <v xml:space="preserve">7705  TOWN OF CARYVILLE            *           </v>
          </cell>
        </row>
        <row r="679">
          <cell r="A679" t="str">
            <v xml:space="preserve">7706  TOWN OF EBRO                *            </v>
          </cell>
        </row>
        <row r="680">
          <cell r="A680" t="str">
            <v xml:space="preserve">7707  TOWN OF WAUSAU              *            </v>
          </cell>
        </row>
        <row r="681">
          <cell r="A681" t="str">
            <v xml:space="preserve">7801  ST JOHNS RIVER WATER MGT DIS             </v>
          </cell>
        </row>
        <row r="682">
          <cell r="A682" t="str">
            <v xml:space="preserve">7802  SUWANNEE RIVER WATER MGT DIS             </v>
          </cell>
        </row>
        <row r="683">
          <cell r="A683" t="str">
            <v xml:space="preserve">7803  FLORIDA INLAND NAVIGATION DIST           </v>
          </cell>
        </row>
        <row r="684">
          <cell r="A684" t="str">
            <v xml:space="preserve">7804  SOUTH FLORIDA WATER MGT DIS              </v>
          </cell>
        </row>
        <row r="685">
          <cell r="A685" t="str">
            <v xml:space="preserve">7805  SOUTHWEST FLORIDA WATER MGT              </v>
          </cell>
        </row>
        <row r="686">
          <cell r="A686" t="str">
            <v xml:space="preserve">7806  NORTHWEST FLORIDA WATER MGT              </v>
          </cell>
        </row>
        <row r="687">
          <cell r="A687" t="str">
            <v xml:space="preserve">7807  WEST COAST INLAND NAVIGATION             </v>
          </cell>
        </row>
        <row r="688">
          <cell r="A688" t="str">
            <v xml:space="preserve">7808  SEBASTIAN INLET TAX DIST                 </v>
          </cell>
        </row>
        <row r="689">
          <cell r="A689" t="str">
            <v xml:space="preserve">7809  PORT LABELLE COMM DEV DIS                </v>
          </cell>
        </row>
        <row r="690">
          <cell r="A690" t="str">
            <v xml:space="preserve">7810  REEDY CREEK IMPROV DIST                  </v>
          </cell>
        </row>
        <row r="691">
          <cell r="A691" t="str">
            <v xml:space="preserve">7812  CITY OF FANNING SPRINGS                  </v>
          </cell>
        </row>
        <row r="692">
          <cell r="A692" t="str">
            <v xml:space="preserve">7813  BOCA GRANDE FIRE CONTROL DIS             </v>
          </cell>
        </row>
        <row r="693">
          <cell r="A693" t="str">
            <v xml:space="preserve">7814  TOWN OF LONGBOAT KEY                     </v>
          </cell>
        </row>
        <row r="694">
          <cell r="A694" t="str">
            <v>7816 RAINBOW LAKES ESTATES</v>
          </cell>
        </row>
        <row r="695">
          <cell r="A695" t="str">
            <v xml:space="preserve">7818  CITY OF FLAGLER BEACH      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422 "/>
      <sheetName val="dropdownlist"/>
    </sheetNames>
    <sheetDataSet>
      <sheetData sheetId="0"/>
      <sheetData sheetId="1">
        <row r="2">
          <cell r="A2" t="str">
            <v>Select  Principal Authority</v>
          </cell>
          <cell r="B2" t="str">
            <v>Select  County</v>
          </cell>
        </row>
        <row r="3">
          <cell r="A3" t="str">
            <v xml:space="preserve">1101  ALACHUA COUNTY BCC                       </v>
          </cell>
          <cell r="B3" t="str">
            <v xml:space="preserve">Alachua </v>
          </cell>
        </row>
        <row r="4">
          <cell r="A4" t="str">
            <v xml:space="preserve">1103  ALACHUA CO LIBRARY DIST                  </v>
          </cell>
          <cell r="B4" t="str">
            <v xml:space="preserve">Baker </v>
          </cell>
        </row>
        <row r="5">
          <cell r="A5" t="str">
            <v xml:space="preserve">1104  CITY OF ALACHUA                          </v>
          </cell>
          <cell r="B5" t="str">
            <v xml:space="preserve">Bay </v>
          </cell>
        </row>
        <row r="6">
          <cell r="A6" t="str">
            <v xml:space="preserve">1105  CITY OF ARCHER                           </v>
          </cell>
          <cell r="B6" t="str">
            <v>Bradford</v>
          </cell>
        </row>
        <row r="7">
          <cell r="A7" t="str">
            <v xml:space="preserve">1106  CITY OF GAINESVILLE                      </v>
          </cell>
          <cell r="B7" t="str">
            <v xml:space="preserve">Brevard </v>
          </cell>
        </row>
        <row r="8">
          <cell r="A8" t="str">
            <v xml:space="preserve">1107  CITY OF HAWTHORNE                        </v>
          </cell>
          <cell r="B8" t="str">
            <v xml:space="preserve">Broward </v>
          </cell>
        </row>
        <row r="9">
          <cell r="A9" t="str">
            <v xml:space="preserve">1108  CITY OF HIGH SPRINGS                     </v>
          </cell>
          <cell r="B9" t="str">
            <v xml:space="preserve">Calhoun </v>
          </cell>
        </row>
        <row r="10">
          <cell r="A10" t="str">
            <v xml:space="preserve">1109  CITY OF LACROSSE                         </v>
          </cell>
          <cell r="B10" t="str">
            <v xml:space="preserve">Charlotte </v>
          </cell>
        </row>
        <row r="11">
          <cell r="A11" t="str">
            <v xml:space="preserve">1110  TOWN OF MICANOPY                         </v>
          </cell>
          <cell r="B11" t="str">
            <v xml:space="preserve">Citrus </v>
          </cell>
        </row>
        <row r="12">
          <cell r="A12" t="str">
            <v xml:space="preserve">1111  CITY OF NEWBERRY                         </v>
          </cell>
          <cell r="B12" t="str">
            <v xml:space="preserve">Clay </v>
          </cell>
        </row>
        <row r="13">
          <cell r="A13" t="str">
            <v xml:space="preserve">1112  CITY OF WALDO                            </v>
          </cell>
          <cell r="B13" t="str">
            <v xml:space="preserve">Collier </v>
          </cell>
        </row>
        <row r="14">
          <cell r="A14" t="str">
            <v xml:space="preserve">1201  BAKER COUNTY BCC                         </v>
          </cell>
          <cell r="B14" t="str">
            <v xml:space="preserve">Columbia </v>
          </cell>
        </row>
        <row r="15">
          <cell r="A15" t="str">
            <v xml:space="preserve">1203  BAKER COUNTY HOSPITAL AUTHORITY          </v>
          </cell>
          <cell r="B15" t="str">
            <v xml:space="preserve">Miami-Dade </v>
          </cell>
        </row>
        <row r="16">
          <cell r="A16" t="str">
            <v xml:space="preserve">1204  CITY OF MACCLENNY                        </v>
          </cell>
          <cell r="B16" t="str">
            <v xml:space="preserve">Desoto </v>
          </cell>
        </row>
        <row r="17">
          <cell r="A17" t="str">
            <v xml:space="preserve">1205  TOWN OF GLEN ST MARY *                   </v>
          </cell>
          <cell r="B17" t="str">
            <v xml:space="preserve">Dixie </v>
          </cell>
        </row>
        <row r="18">
          <cell r="A18" t="str">
            <v xml:space="preserve">1301  BAY COUNTY BCC                           </v>
          </cell>
          <cell r="B18" t="str">
            <v xml:space="preserve">Duval </v>
          </cell>
        </row>
        <row r="19">
          <cell r="A19" t="str">
            <v xml:space="preserve">1303  BEACH MOSQUITO CONTROL DIST              </v>
          </cell>
          <cell r="B19" t="str">
            <v xml:space="preserve">Escambia </v>
          </cell>
        </row>
        <row r="20">
          <cell r="A20" t="str">
            <v xml:space="preserve">1304  CITY OF LYNN HAVEN                       </v>
          </cell>
          <cell r="B20" t="str">
            <v xml:space="preserve">Flagler </v>
          </cell>
        </row>
        <row r="21">
          <cell r="A21" t="str">
            <v xml:space="preserve">1305  CITY OF MEXICO BEACH                     </v>
          </cell>
          <cell r="B21" t="str">
            <v xml:space="preserve">Franklin </v>
          </cell>
        </row>
        <row r="22">
          <cell r="A22" t="str">
            <v xml:space="preserve">1306  CITY OF PANAMA CITY                      </v>
          </cell>
          <cell r="B22" t="str">
            <v xml:space="preserve">Gadsden </v>
          </cell>
        </row>
        <row r="23">
          <cell r="A23" t="str">
            <v xml:space="preserve">1307  CITY OF PARKER              *            </v>
          </cell>
          <cell r="B23" t="str">
            <v xml:space="preserve">Gilchrist </v>
          </cell>
        </row>
        <row r="24">
          <cell r="A24" t="str">
            <v xml:space="preserve">1308  CITY OF SPRINGFIELD         *            </v>
          </cell>
          <cell r="B24" t="str">
            <v xml:space="preserve">Glades </v>
          </cell>
        </row>
        <row r="25">
          <cell r="A25" t="str">
            <v xml:space="preserve">1309  CITY OF CALLAWAY                         </v>
          </cell>
          <cell r="B25" t="str">
            <v xml:space="preserve">Gulf </v>
          </cell>
        </row>
        <row r="26">
          <cell r="A26" t="str">
            <v xml:space="preserve">1310  TOWN OF CEDAR GROVE                      </v>
          </cell>
          <cell r="B26" t="str">
            <v xml:space="preserve">Hamilton </v>
          </cell>
        </row>
        <row r="27">
          <cell r="A27" t="str">
            <v xml:space="preserve">1311  CITY OF PANAMA CITY BEACH    *           </v>
          </cell>
          <cell r="B27" t="str">
            <v xml:space="preserve">Hardee </v>
          </cell>
        </row>
        <row r="28">
          <cell r="A28" t="str">
            <v xml:space="preserve">1312  LAKE POWELL RES GOLF COM DEV *           </v>
          </cell>
          <cell r="B28" t="str">
            <v xml:space="preserve">Hendry </v>
          </cell>
        </row>
        <row r="29">
          <cell r="A29" t="str">
            <v xml:space="preserve">1313  PIER PARK COMMUNITY DEV DIST *           </v>
          </cell>
          <cell r="B29" t="str">
            <v xml:space="preserve">Hernando </v>
          </cell>
        </row>
        <row r="30">
          <cell r="A30" t="str">
            <v xml:space="preserve">1401  BRADFORD COUNTY BCC                      </v>
          </cell>
          <cell r="B30" t="str">
            <v xml:space="preserve">Highlands </v>
          </cell>
        </row>
        <row r="31">
          <cell r="A31" t="str">
            <v xml:space="preserve">1403  TOWN OF BROOKER                          </v>
          </cell>
          <cell r="B31" t="str">
            <v xml:space="preserve">Hillsborough </v>
          </cell>
        </row>
        <row r="32">
          <cell r="A32" t="str">
            <v xml:space="preserve">1404  CITY OF HAMPTON                          </v>
          </cell>
          <cell r="B32" t="str">
            <v xml:space="preserve">Holmes </v>
          </cell>
        </row>
        <row r="33">
          <cell r="A33" t="str">
            <v xml:space="preserve">1405  CITY OF LAWTEY                           </v>
          </cell>
          <cell r="B33" t="str">
            <v xml:space="preserve">Indian River </v>
          </cell>
        </row>
        <row r="34">
          <cell r="A34" t="str">
            <v xml:space="preserve">1406  CITY OF STARKE                           </v>
          </cell>
          <cell r="B34" t="str">
            <v xml:space="preserve">Jackson </v>
          </cell>
        </row>
        <row r="35">
          <cell r="A35" t="str">
            <v xml:space="preserve">1501  BREVARD COUNTY BCC                       </v>
          </cell>
          <cell r="B35" t="str">
            <v xml:space="preserve">Jefferson </v>
          </cell>
        </row>
        <row r="36">
          <cell r="A36" t="str">
            <v xml:space="preserve">1503  PARRISH MEDICAL CENTER       *           </v>
          </cell>
          <cell r="B36" t="str">
            <v xml:space="preserve">Lafayette </v>
          </cell>
        </row>
        <row r="37">
          <cell r="A37" t="str">
            <v xml:space="preserve">1504  CITY OF CAPE CANAVERAL                   </v>
          </cell>
          <cell r="B37" t="str">
            <v xml:space="preserve">Lake </v>
          </cell>
        </row>
        <row r="38">
          <cell r="A38" t="str">
            <v xml:space="preserve">1505  CITY OF COCOA                            </v>
          </cell>
          <cell r="B38" t="str">
            <v>Lee</v>
          </cell>
        </row>
        <row r="39">
          <cell r="A39" t="str">
            <v xml:space="preserve">1506  CITY OF COCOA BEACH                      </v>
          </cell>
          <cell r="B39" t="str">
            <v xml:space="preserve">Leon </v>
          </cell>
        </row>
        <row r="40">
          <cell r="A40" t="str">
            <v xml:space="preserve">1507  TOWN OF INDIALANTIC                      </v>
          </cell>
          <cell r="B40" t="str">
            <v xml:space="preserve">Levy </v>
          </cell>
        </row>
        <row r="41">
          <cell r="A41" t="str">
            <v xml:space="preserve">1508  CITY OF INDIAN HARBOUR BEACH             </v>
          </cell>
          <cell r="B41" t="str">
            <v xml:space="preserve">Liberty </v>
          </cell>
        </row>
        <row r="42">
          <cell r="A42" t="str">
            <v xml:space="preserve">1509  TOWN OF MALABAR                          </v>
          </cell>
          <cell r="B42" t="str">
            <v xml:space="preserve">Madison </v>
          </cell>
        </row>
        <row r="43">
          <cell r="A43" t="str">
            <v xml:space="preserve">1510  CITY OF MELBOURNE                        </v>
          </cell>
          <cell r="B43" t="str">
            <v xml:space="preserve">Manatee </v>
          </cell>
        </row>
        <row r="44">
          <cell r="A44" t="str">
            <v xml:space="preserve">1511  TOWN OF MELBOURNE BEACH                  </v>
          </cell>
          <cell r="B44" t="str">
            <v xml:space="preserve">Marion </v>
          </cell>
        </row>
        <row r="45">
          <cell r="A45" t="str">
            <v xml:space="preserve">1512  TOWN OF MELBOURNE VILLAGE                </v>
          </cell>
          <cell r="B45" t="str">
            <v xml:space="preserve">Martin </v>
          </cell>
        </row>
        <row r="46">
          <cell r="A46" t="str">
            <v xml:space="preserve">1513  MERRITT ISLAND LIBRARY DISTRICT          </v>
          </cell>
          <cell r="B46" t="str">
            <v xml:space="preserve">Monroe </v>
          </cell>
        </row>
        <row r="47">
          <cell r="A47" t="str">
            <v xml:space="preserve">1514  CITY OF PALM BAY                         </v>
          </cell>
          <cell r="B47" t="str">
            <v xml:space="preserve">Nassau </v>
          </cell>
        </row>
        <row r="48">
          <cell r="A48" t="str">
            <v xml:space="preserve">1515  CITY OF ROCKLEDGE                        </v>
          </cell>
          <cell r="B48" t="str">
            <v xml:space="preserve">Okaloosa </v>
          </cell>
        </row>
        <row r="49">
          <cell r="A49" t="str">
            <v xml:space="preserve">1516  CITY OF SATELLITE BEACH                  </v>
          </cell>
          <cell r="B49" t="str">
            <v xml:space="preserve">Okeechobee </v>
          </cell>
        </row>
        <row r="50">
          <cell r="A50" t="str">
            <v xml:space="preserve">1517  CITY OF TITUSVILLE                       </v>
          </cell>
          <cell r="B50" t="str">
            <v xml:space="preserve">Orange </v>
          </cell>
        </row>
        <row r="51">
          <cell r="A51" t="str">
            <v xml:space="preserve">1518  CITY OF WEST MELBOURNE                   </v>
          </cell>
          <cell r="B51" t="str">
            <v>Osceola</v>
          </cell>
        </row>
        <row r="52">
          <cell r="A52" t="str">
            <v xml:space="preserve">1519  TOWN OF PALM SHORES         *            </v>
          </cell>
          <cell r="B52" t="str">
            <v xml:space="preserve">Palm Beach </v>
          </cell>
        </row>
        <row r="53">
          <cell r="A53" t="str">
            <v xml:space="preserve">1520  CANAVERAL PORT AUTHORITY     *           </v>
          </cell>
          <cell r="B53" t="str">
            <v xml:space="preserve">Pasco </v>
          </cell>
        </row>
        <row r="54">
          <cell r="A54" t="str">
            <v xml:space="preserve">1521  TOWN OF GRANT-VALKARIA                   </v>
          </cell>
          <cell r="B54" t="str">
            <v xml:space="preserve">Pinellas </v>
          </cell>
        </row>
        <row r="55">
          <cell r="A55" t="str">
            <v xml:space="preserve">1601  BROWARD COUNTY BCC                       </v>
          </cell>
          <cell r="B55" t="str">
            <v xml:space="preserve">Polk </v>
          </cell>
        </row>
        <row r="56">
          <cell r="A56" t="str">
            <v xml:space="preserve">1603  NORTH BROWARD HOSPITAL DIST              </v>
          </cell>
          <cell r="B56" t="str">
            <v xml:space="preserve">Putnam </v>
          </cell>
        </row>
        <row r="57">
          <cell r="A57" t="str">
            <v xml:space="preserve">1604  SOUTH BROWARD HOSPITAL DISTRICT          </v>
          </cell>
          <cell r="B57" t="str">
            <v xml:space="preserve">St Johns </v>
          </cell>
        </row>
        <row r="58">
          <cell r="A58" t="str">
            <v xml:space="preserve">1605  CENTRAL BROWARD WATER CONTROL            </v>
          </cell>
          <cell r="B58" t="str">
            <v xml:space="preserve">St Lucie </v>
          </cell>
        </row>
        <row r="59">
          <cell r="A59" t="str">
            <v xml:space="preserve">1606  CITY OF COCONUT CREEK                    </v>
          </cell>
          <cell r="B59" t="str">
            <v xml:space="preserve">Santa Rosa </v>
          </cell>
        </row>
        <row r="60">
          <cell r="A60" t="str">
            <v xml:space="preserve">1607  CITY OF COOPER CITY                      </v>
          </cell>
          <cell r="B60" t="str">
            <v xml:space="preserve">Sarasota </v>
          </cell>
        </row>
        <row r="61">
          <cell r="A61" t="str">
            <v xml:space="preserve">1608  CITY OF CORAL SPRINGS                    </v>
          </cell>
          <cell r="B61" t="str">
            <v xml:space="preserve">Seminole </v>
          </cell>
        </row>
        <row r="62">
          <cell r="A62" t="str">
            <v xml:space="preserve">1609  CITY OF DANIA BEACH                      </v>
          </cell>
          <cell r="B62" t="str">
            <v xml:space="preserve">Sumter </v>
          </cell>
        </row>
        <row r="63">
          <cell r="A63" t="str">
            <v xml:space="preserve">1610  TOWN OF DAVIE                            </v>
          </cell>
          <cell r="B63" t="str">
            <v xml:space="preserve">Suwannee </v>
          </cell>
        </row>
        <row r="64">
          <cell r="A64" t="str">
            <v xml:space="preserve">1611  CITY OF DEERFIELD BEACH                  </v>
          </cell>
          <cell r="B64" t="str">
            <v xml:space="preserve">Taylor </v>
          </cell>
        </row>
        <row r="65">
          <cell r="A65" t="str">
            <v xml:space="preserve">1612  CITY OF FORT LAUDERDALE                  </v>
          </cell>
          <cell r="B65" t="str">
            <v xml:space="preserve">Union </v>
          </cell>
        </row>
        <row r="66">
          <cell r="A66" t="str">
            <v xml:space="preserve">1613  FT LAUDERDALE DOWNTOWN DEV               </v>
          </cell>
          <cell r="B66" t="str">
            <v xml:space="preserve">Volusia </v>
          </cell>
        </row>
        <row r="67">
          <cell r="A67" t="str">
            <v xml:space="preserve">1614  CITY OF HALLANDALE BEACH                 </v>
          </cell>
          <cell r="B67" t="str">
            <v xml:space="preserve">Wakulla </v>
          </cell>
        </row>
        <row r="68">
          <cell r="A68" t="str">
            <v xml:space="preserve">1615  TOWN OF HILLSBORO BEACH                  </v>
          </cell>
          <cell r="B68" t="str">
            <v xml:space="preserve">Walton </v>
          </cell>
        </row>
        <row r="69">
          <cell r="A69" t="str">
            <v xml:space="preserve">1616  HILLSBORO INLET DISTRICT                 </v>
          </cell>
          <cell r="B69" t="str">
            <v xml:space="preserve">Washington </v>
          </cell>
        </row>
        <row r="70">
          <cell r="A70" t="str">
            <v xml:space="preserve">1617  CITY OF HOLLYWOOD                        </v>
          </cell>
          <cell r="B70" t="str">
            <v>Multi-County</v>
          </cell>
        </row>
        <row r="71">
          <cell r="A71" t="str">
            <v xml:space="preserve">1618  TOWN OF LAUDERDALE-BY-THE-SEA            </v>
          </cell>
        </row>
        <row r="72">
          <cell r="A72" t="str">
            <v xml:space="preserve">1619  CITY OF LAUDERDALE LAKES                 </v>
          </cell>
        </row>
        <row r="73">
          <cell r="A73" t="str">
            <v xml:space="preserve">1620  CITY OF LAUDERHILL                       </v>
          </cell>
        </row>
        <row r="74">
          <cell r="A74" t="str">
            <v xml:space="preserve">1621  VILLAGE OF LAZY LAKE                     </v>
          </cell>
        </row>
        <row r="75">
          <cell r="A75" t="str">
            <v xml:space="preserve">1622  CITY OF LIGHTHOUSE POINT                 </v>
          </cell>
        </row>
        <row r="76">
          <cell r="A76" t="str">
            <v xml:space="preserve">1623  CITY OF MARGATE                          </v>
          </cell>
        </row>
        <row r="77">
          <cell r="A77" t="str">
            <v xml:space="preserve">1624  CITY OF MIRAMAR                          </v>
          </cell>
        </row>
        <row r="78">
          <cell r="A78" t="str">
            <v xml:space="preserve">1625  CITY OF NORTH LAUDERDALE                 </v>
          </cell>
        </row>
        <row r="79">
          <cell r="A79" t="str">
            <v xml:space="preserve">1626  CITY OF PARKLAND                         </v>
          </cell>
        </row>
        <row r="80">
          <cell r="A80" t="str">
            <v xml:space="preserve">1627  TOWN OF PEMBROKE PARK                    </v>
          </cell>
        </row>
        <row r="81">
          <cell r="A81" t="str">
            <v xml:space="preserve">1628  CITY OF PEMBROKE PINES                   </v>
          </cell>
        </row>
        <row r="82">
          <cell r="A82" t="str">
            <v xml:space="preserve">1629  CITY OF PLANTATION                       </v>
          </cell>
        </row>
        <row r="83">
          <cell r="A83" t="str">
            <v xml:space="preserve">1630  CITY OF POMPANO BEACH                    </v>
          </cell>
        </row>
        <row r="84">
          <cell r="A84" t="str">
            <v xml:space="preserve">1631  PORT EVERGLADES AUTHORITY   **           </v>
          </cell>
        </row>
        <row r="85">
          <cell r="A85" t="str">
            <v xml:space="preserve">1632  CITY OF OAKLAND PARK                     </v>
          </cell>
        </row>
        <row r="86">
          <cell r="A86" t="str">
            <v xml:space="preserve">1633  VILLAGE OF SEA RANCH LAKES               </v>
          </cell>
        </row>
        <row r="87">
          <cell r="A87" t="str">
            <v xml:space="preserve">1634  CITY OF SUNRISE                          </v>
          </cell>
        </row>
        <row r="88">
          <cell r="A88" t="str">
            <v xml:space="preserve">1635  CITY OF TAMARAC                          </v>
          </cell>
        </row>
        <row r="89">
          <cell r="A89" t="str">
            <v xml:space="preserve">1636  CITY OF WILTON MANORS                    </v>
          </cell>
        </row>
        <row r="90">
          <cell r="A90" t="str">
            <v xml:space="preserve">1637  OLD PLANTATION WTR CONTROL   *           </v>
          </cell>
        </row>
        <row r="91">
          <cell r="A91" t="str">
            <v xml:space="preserve">1638  TURTLE RUN COMM DEV DIST    **           </v>
          </cell>
        </row>
        <row r="92">
          <cell r="A92" t="str">
            <v xml:space="preserve">1639  INDIAN TRACE COMM DEV DIST   *           </v>
          </cell>
        </row>
        <row r="93">
          <cell r="A93" t="str">
            <v xml:space="preserve">1640  CORAL SPRINGS IMPROV DIST   **           </v>
          </cell>
        </row>
        <row r="94">
          <cell r="A94" t="str">
            <v xml:space="preserve">1641  SUNSHINE WATER CONTROL DIST **           </v>
          </cell>
        </row>
        <row r="95">
          <cell r="A95" t="str">
            <v xml:space="preserve">1642  CORAL SPRINGS IMPROV DIST   **           </v>
          </cell>
        </row>
        <row r="96">
          <cell r="A96" t="str">
            <v xml:space="preserve">1643  NORTH LAUDERDALE WATER CONTROL *         </v>
          </cell>
        </row>
        <row r="97">
          <cell r="A97" t="str">
            <v xml:space="preserve">1644  PINE TREE WATER CONTROL DIST**           </v>
          </cell>
        </row>
        <row r="98">
          <cell r="A98" t="str">
            <v xml:space="preserve">1645  TINDALL HAMMOCK IRR &amp; SOIL               </v>
          </cell>
        </row>
        <row r="99">
          <cell r="A99" t="str">
            <v xml:space="preserve">1646  CITY OF WESTON                           </v>
          </cell>
        </row>
        <row r="100">
          <cell r="A100" t="str">
            <v xml:space="preserve">1647  TOWN OF SOUTHWEST RANCHES                </v>
          </cell>
        </row>
        <row r="101">
          <cell r="A101" t="str">
            <v xml:space="preserve">1648  BROWARD CO CHILDREN'S SERV CNCL          </v>
          </cell>
        </row>
        <row r="102">
          <cell r="A102" t="str">
            <v xml:space="preserve">1649  BONAVENTURE DEV DISTRICT *               </v>
          </cell>
        </row>
        <row r="103">
          <cell r="A103" t="str">
            <v xml:space="preserve">1650  GRIFFIN LAKES COMM DEV DIST *            </v>
          </cell>
        </row>
        <row r="104">
          <cell r="A104" t="str">
            <v xml:space="preserve">1651  MEADOW PINES COMM DEV DIST *             </v>
          </cell>
        </row>
        <row r="105">
          <cell r="A105" t="str">
            <v xml:space="preserve">1652  CITY OF WEST PARK                        </v>
          </cell>
        </row>
        <row r="106">
          <cell r="A106" t="str">
            <v xml:space="preserve">1701  CALHOUN COUNTY BCC                       </v>
          </cell>
        </row>
        <row r="107">
          <cell r="A107" t="str">
            <v xml:space="preserve">1703  CITY OF ALTHA               *            </v>
          </cell>
        </row>
        <row r="108">
          <cell r="A108" t="str">
            <v xml:space="preserve">1704  CITY OF BLOUNTSTOWN                      </v>
          </cell>
        </row>
        <row r="109">
          <cell r="A109" t="str">
            <v xml:space="preserve">1801  CHARLOTTE COUNTY BOCC           </v>
          </cell>
        </row>
        <row r="110">
          <cell r="A110" t="str">
            <v xml:space="preserve">1807  CITY OF PUNTA GORDA                      </v>
          </cell>
        </row>
        <row r="111">
          <cell r="A111" t="str">
            <v xml:space="preserve">1901  CITRUS COUNTY BCC                        </v>
          </cell>
        </row>
        <row r="112">
          <cell r="A112" t="str">
            <v xml:space="preserve">1903  CITRUS CO MOSQUITO CONTROL               </v>
          </cell>
        </row>
        <row r="113">
          <cell r="A113" t="str">
            <v xml:space="preserve">1904  CITY OF CRYSTAL RIVER                    </v>
          </cell>
        </row>
        <row r="114">
          <cell r="A114" t="str">
            <v xml:space="preserve">1905  HOMOSASSA SPECIAL WATER DIST             </v>
          </cell>
        </row>
        <row r="115">
          <cell r="A115" t="str">
            <v xml:space="preserve">1906  CITY OF INVERNESS                        </v>
          </cell>
        </row>
        <row r="116">
          <cell r="A116" t="str">
            <v xml:space="preserve">1907  CITRUS COUNTY HOSPITAL BOARD             </v>
          </cell>
        </row>
        <row r="117">
          <cell r="A117" t="str">
            <v xml:space="preserve">2001  CLAY COUNTY BCC                          </v>
          </cell>
        </row>
        <row r="118">
          <cell r="A118" t="str">
            <v xml:space="preserve">2003  CITY OF GREEN COVE SPRINGS               </v>
          </cell>
        </row>
        <row r="119">
          <cell r="A119" t="str">
            <v xml:space="preserve">2004  CITY OF KEYSTONE HEIGHTS                 </v>
          </cell>
        </row>
        <row r="120">
          <cell r="A120" t="str">
            <v xml:space="preserve">2005  TOWN OF ORANGE PARK                      </v>
          </cell>
        </row>
        <row r="121">
          <cell r="A121" t="str">
            <v xml:space="preserve">2006  TOWN OF PENNEY FARMS        *            </v>
          </cell>
        </row>
        <row r="122">
          <cell r="A122" t="str">
            <v xml:space="preserve">2101  COLLIER COUNTY BCC                       </v>
          </cell>
        </row>
        <row r="123">
          <cell r="A123" t="str">
            <v xml:space="preserve">2103  COLLIER MOSQUITO CONTROL DIST            </v>
          </cell>
        </row>
        <row r="124">
          <cell r="A124" t="str">
            <v xml:space="preserve">2104  EAST NAPLES FIRE CONT&amp;RES DIS            </v>
          </cell>
        </row>
        <row r="125">
          <cell r="A125" t="str">
            <v xml:space="preserve">2105  NORTH NAPLES FIRE CONTROL DIST           </v>
          </cell>
        </row>
        <row r="126">
          <cell r="A126" t="str">
            <v xml:space="preserve">2106  BIG CORKSCREW FIRE CONTROL DIS           </v>
          </cell>
        </row>
        <row r="127">
          <cell r="A127" t="str">
            <v xml:space="preserve">2107  CITY OF EVERGLADES CITY                  </v>
          </cell>
        </row>
        <row r="128">
          <cell r="A128" t="str">
            <v xml:space="preserve">2108  GOLDEN GATE FIRE CTRL &amp; RESC             </v>
          </cell>
        </row>
        <row r="129">
          <cell r="A129" t="str">
            <v xml:space="preserve">2109  IMMOKALEE FIRE CONTROL DIST              </v>
          </cell>
        </row>
        <row r="130">
          <cell r="A130" t="str">
            <v xml:space="preserve">2110  MARCO ISL FIRE CNTRL-DISSOLVED           </v>
          </cell>
        </row>
        <row r="131">
          <cell r="A131" t="str">
            <v xml:space="preserve">2111  CITY OF NAPLES                           </v>
          </cell>
        </row>
        <row r="132">
          <cell r="A132" t="str">
            <v xml:space="preserve">2112  PELICAN BAY IMPRVMT DIS                  </v>
          </cell>
        </row>
        <row r="133">
          <cell r="A133" t="str">
            <v xml:space="preserve">2113  CHILDREN'S SERVICES COUNCIL  *           </v>
          </cell>
        </row>
        <row r="134">
          <cell r="A134" t="str">
            <v xml:space="preserve">2114  DELETED SEE # 2120                       </v>
          </cell>
        </row>
        <row r="135">
          <cell r="A135" t="str">
            <v xml:space="preserve">2115  KEY MARCO COMM DEV DIST *                </v>
          </cell>
        </row>
        <row r="136">
          <cell r="A136" t="str">
            <v xml:space="preserve">2116  LELY COMM DEV DIST           *           </v>
          </cell>
        </row>
        <row r="137">
          <cell r="A137" t="str">
            <v xml:space="preserve">2117  PELICAN MARSH COMM DEV DIST  *           </v>
          </cell>
        </row>
        <row r="138">
          <cell r="A138" t="str">
            <v xml:space="preserve">2118  FIDDLER'S CREEK COMM DEV DIST*           </v>
          </cell>
        </row>
        <row r="139">
          <cell r="A139" t="str">
            <v xml:space="preserve">2119  NAPLES HERITAGE COMM DEV DIST*           </v>
          </cell>
        </row>
        <row r="140">
          <cell r="A140" t="str">
            <v xml:space="preserve">2120  HERITAGE GREENS COMM DEV DIST*           </v>
          </cell>
        </row>
        <row r="141">
          <cell r="A141" t="str">
            <v xml:space="preserve">2121  CITY OF MARCO ISLAND                     </v>
          </cell>
        </row>
        <row r="142">
          <cell r="A142" t="str">
            <v xml:space="preserve">2122  MEDITERRA SOUTH COMM DEV DIST*           </v>
          </cell>
        </row>
        <row r="143">
          <cell r="A143" t="str">
            <v xml:space="preserve">2123  CEDAR HAMMOCK COMM DEV DIST *            </v>
          </cell>
        </row>
        <row r="144">
          <cell r="A144" t="str">
            <v xml:space="preserve">2124  FLOW WAY COMM DEV DIST *                 </v>
          </cell>
        </row>
        <row r="145">
          <cell r="A145" t="str">
            <v xml:space="preserve">2125  Fiddler's Creek #2 Comm. Dev*            </v>
          </cell>
        </row>
        <row r="146">
          <cell r="A146" t="str">
            <v xml:space="preserve">2126  Artesia Community Development District * </v>
          </cell>
        </row>
        <row r="147">
          <cell r="A147" t="str">
            <v xml:space="preserve">2201  COLUMBIA COUNTY BCC                      </v>
          </cell>
        </row>
        <row r="148">
          <cell r="A148" t="str">
            <v xml:space="preserve">2203  TOWN OF FORT WHITE        *              </v>
          </cell>
        </row>
        <row r="149">
          <cell r="A149" t="str">
            <v xml:space="preserve">2204  LAKE SHORE HOSPITAL                      </v>
          </cell>
        </row>
        <row r="150">
          <cell r="A150" t="str">
            <v xml:space="preserve">2205  CITY OF LAKE CITY                        </v>
          </cell>
        </row>
        <row r="151">
          <cell r="A151" t="str">
            <v xml:space="preserve">2301  MIAMI-DADE BCC                           </v>
          </cell>
        </row>
        <row r="152">
          <cell r="A152" t="str">
            <v xml:space="preserve">2303  DADE CO DOWNTOWN DEV AUTH                </v>
          </cell>
        </row>
        <row r="153">
          <cell r="A153" t="str">
            <v xml:space="preserve">2304  VILLAGE OF BAL HARBOR                    </v>
          </cell>
        </row>
        <row r="154">
          <cell r="A154" t="str">
            <v xml:space="preserve">2305  TOWN OF BAY HARBOR ISLAND                </v>
          </cell>
        </row>
        <row r="155">
          <cell r="A155" t="str">
            <v xml:space="preserve">2306  VILLAGE OF BISCAYNE PARK                 </v>
          </cell>
        </row>
        <row r="156">
          <cell r="A156" t="str">
            <v xml:space="preserve">2307  CITY OF CORAL GABLES                     </v>
          </cell>
        </row>
        <row r="157">
          <cell r="A157" t="str">
            <v xml:space="preserve">2308  VILLAGE OF EL PORTAL                     </v>
          </cell>
        </row>
        <row r="158">
          <cell r="A158" t="str">
            <v xml:space="preserve">2309  CITY OF FLORIDA CITY                     </v>
          </cell>
        </row>
        <row r="159">
          <cell r="A159" t="str">
            <v xml:space="preserve">2310  TOWN OF GOLDEN BEACH                     </v>
          </cell>
        </row>
        <row r="160">
          <cell r="A160" t="str">
            <v xml:space="preserve">2311  CITY OF HIALEAH                          </v>
          </cell>
        </row>
        <row r="161">
          <cell r="A161" t="str">
            <v xml:space="preserve">2312  CITY OF HIALEAH GARDENS                  </v>
          </cell>
        </row>
        <row r="162">
          <cell r="A162" t="str">
            <v xml:space="preserve">2313  CITY OF HOMESTEAD                        </v>
          </cell>
        </row>
        <row r="163">
          <cell r="A163" t="str">
            <v xml:space="preserve">2314  VILLAGE OF INDIAN CREEK                  </v>
          </cell>
        </row>
        <row r="164">
          <cell r="A164" t="str">
            <v xml:space="preserve">2315  CITY OF ISLANDIA                         </v>
          </cell>
        </row>
        <row r="165">
          <cell r="A165" t="str">
            <v xml:space="preserve">2316  TOWN OF MEDLEY                           </v>
          </cell>
        </row>
        <row r="166">
          <cell r="A166" t="str">
            <v xml:space="preserve">2317  CITY OF MIAMI                            </v>
          </cell>
        </row>
        <row r="167">
          <cell r="A167" t="str">
            <v xml:space="preserve">2318  CITY OF NORTH MIAMI                      </v>
          </cell>
        </row>
        <row r="168">
          <cell r="A168" t="str">
            <v xml:space="preserve">2319  CITY OF SOUTH MIAMI                      </v>
          </cell>
        </row>
        <row r="169">
          <cell r="A169" t="str">
            <v xml:space="preserve">2320  CITY OF WEST MIAMI                       </v>
          </cell>
        </row>
        <row r="170">
          <cell r="A170" t="str">
            <v xml:space="preserve">2321  CITY OF MIAMI BEACH                      </v>
          </cell>
        </row>
        <row r="171">
          <cell r="A171" t="str">
            <v xml:space="preserve">2322  CITY OF NORTH MIAMI BEACH                </v>
          </cell>
        </row>
        <row r="172">
          <cell r="A172" t="str">
            <v xml:space="preserve">2323  CITY OF MIAMI SPRINGS                    </v>
          </cell>
        </row>
        <row r="173">
          <cell r="A173" t="str">
            <v xml:space="preserve">2324  MIAMI SHORES VILLAGE                     </v>
          </cell>
        </row>
        <row r="174">
          <cell r="A174" t="str">
            <v xml:space="preserve">2325  CITY OF NORTH BAY VILLAGE                </v>
          </cell>
        </row>
        <row r="175">
          <cell r="A175" t="str">
            <v xml:space="preserve">2326  CITY OF OPA-LOCKA                        </v>
          </cell>
        </row>
        <row r="176">
          <cell r="A176" t="str">
            <v xml:space="preserve">2327  CITY OF SWEETWATER                       </v>
          </cell>
        </row>
        <row r="177">
          <cell r="A177" t="str">
            <v xml:space="preserve">2328  TOWN OF SURFSIDE                         </v>
          </cell>
        </row>
        <row r="178">
          <cell r="A178" t="str">
            <v xml:space="preserve">2329  VILLAGE OF VIRGINIA GARDENS              </v>
          </cell>
        </row>
        <row r="179">
          <cell r="A179" t="str">
            <v xml:space="preserve">2330  VILLAGE OF KEY BISCAYNE                  </v>
          </cell>
        </row>
        <row r="180">
          <cell r="A180" t="str">
            <v xml:space="preserve">2331  CITY OF AVENTURA                         </v>
          </cell>
        </row>
        <row r="181">
          <cell r="A181" t="str">
            <v xml:space="preserve">2332  VILLAGE OF PINECREST                     </v>
          </cell>
        </row>
        <row r="182">
          <cell r="A182" t="str">
            <v xml:space="preserve">2333  CITY OF SUNNY ISLES BEACH                </v>
          </cell>
        </row>
        <row r="183">
          <cell r="A183" t="str">
            <v xml:space="preserve">2334  TOWN OF MIAMI LAKES                      </v>
          </cell>
        </row>
        <row r="184">
          <cell r="A184" t="str">
            <v xml:space="preserve">2335  VILLAGE OF PALMETTO BAY                  </v>
          </cell>
        </row>
        <row r="185">
          <cell r="A185" t="str">
            <v xml:space="preserve">2336  THE CHILDREN'S TRUST                     </v>
          </cell>
        </row>
        <row r="186">
          <cell r="A186" t="str">
            <v xml:space="preserve">2337  CITY OF DORAL                            </v>
          </cell>
        </row>
        <row r="187">
          <cell r="A187" t="str">
            <v xml:space="preserve">2338  CITY OF MIAMI GARDENS                    </v>
          </cell>
        </row>
        <row r="188">
          <cell r="A188" t="str">
            <v>2339 TOWN OF CUTLER BAY</v>
          </cell>
        </row>
        <row r="189">
          <cell r="A189" t="str">
            <v xml:space="preserve">2401  DESOTO COUNTY BCC                        </v>
          </cell>
        </row>
        <row r="190">
          <cell r="A190" t="str">
            <v xml:space="preserve">2403  CITY OF ARCADIA                          </v>
          </cell>
        </row>
        <row r="191">
          <cell r="A191" t="str">
            <v xml:space="preserve">2404  Joshua Water Control District  *         </v>
          </cell>
        </row>
        <row r="192">
          <cell r="A192" t="str">
            <v xml:space="preserve">2501  DIXIE COUNTY BCC                         </v>
          </cell>
        </row>
        <row r="193">
          <cell r="A193" t="str">
            <v xml:space="preserve">2503  TOWN OF HORSESHOE BEACH                  </v>
          </cell>
        </row>
        <row r="194">
          <cell r="A194" t="str">
            <v xml:space="preserve">2504  TOWN OF CROSS CITY                       </v>
          </cell>
        </row>
        <row r="195">
          <cell r="A195" t="str">
            <v xml:space="preserve">2601  DUVAL BCC/CITY OF JACKSONVILLE           </v>
          </cell>
        </row>
        <row r="196">
          <cell r="A196" t="str">
            <v xml:space="preserve">2603  CITY OF ATLANTIC BEACH                   </v>
          </cell>
        </row>
        <row r="197">
          <cell r="A197" t="str">
            <v xml:space="preserve">2604  TOWN OF BALDWIN                          </v>
          </cell>
        </row>
        <row r="198">
          <cell r="A198" t="str">
            <v xml:space="preserve">2605  ABOLISHED 1994                           </v>
          </cell>
        </row>
        <row r="199">
          <cell r="A199" t="str">
            <v xml:space="preserve">2606  CITY OF JACKSONVILLE BEACH               </v>
          </cell>
        </row>
        <row r="200">
          <cell r="A200" t="str">
            <v xml:space="preserve">2607  CITY OF NEPTUNE BEACH                    </v>
          </cell>
        </row>
        <row r="201">
          <cell r="A201" t="str">
            <v xml:space="preserve">2701  ESCAMBIA COUNTY BCC                      </v>
          </cell>
        </row>
        <row r="202">
          <cell r="A202" t="str">
            <v xml:space="preserve">2703  TOWN OF CENTURY                          </v>
          </cell>
        </row>
        <row r="203">
          <cell r="A203" t="str">
            <v xml:space="preserve">2704  CITY OF PENSACOLA                        </v>
          </cell>
        </row>
        <row r="204">
          <cell r="A204" t="str">
            <v xml:space="preserve">2801  FLAGLER COUNTY BCC                       </v>
          </cell>
        </row>
        <row r="205">
          <cell r="A205" t="str">
            <v xml:space="preserve">2803  EAST FLAGLER MOSQUITO CONTROL            </v>
          </cell>
        </row>
        <row r="206">
          <cell r="A206" t="str">
            <v xml:space="preserve">2804  FLAGLER EST RD &amp; WATER CONT  *           </v>
          </cell>
        </row>
        <row r="207">
          <cell r="A207" t="str">
            <v xml:space="preserve">2805  TOWN OF BEVERLY BEACH                    </v>
          </cell>
        </row>
        <row r="208">
          <cell r="A208" t="str">
            <v xml:space="preserve">2806  CITY OF BUNNELL                          </v>
          </cell>
        </row>
        <row r="209">
          <cell r="A209" t="str">
            <v xml:space="preserve">2808  CITY OF MARINELAND                       </v>
          </cell>
        </row>
        <row r="210">
          <cell r="A210" t="str">
            <v xml:space="preserve">2809  DELETED - NON ADV ASSESSMENT             </v>
          </cell>
        </row>
        <row r="211">
          <cell r="A211" t="str">
            <v xml:space="preserve">2810  DUNES COMMUNITY DEVELOP DIST *           </v>
          </cell>
        </row>
        <row r="212">
          <cell r="A212" t="str">
            <v xml:space="preserve">2811  CITY OF PALM COAST                       </v>
          </cell>
        </row>
        <row r="213">
          <cell r="A213" t="str">
            <v xml:space="preserve">3901  FRANKLIN COUNTY BCC                      </v>
          </cell>
        </row>
        <row r="214">
          <cell r="A214" t="str">
            <v xml:space="preserve">2903  CITY OF APALACHICOLA                     </v>
          </cell>
        </row>
        <row r="215">
          <cell r="A215" t="str">
            <v xml:space="preserve">2904  CITY OF CARRABELLE                       </v>
          </cell>
        </row>
        <row r="216">
          <cell r="A216" t="str">
            <v xml:space="preserve">2905  DOG ISLAND CONSERVATION DIST             </v>
          </cell>
        </row>
        <row r="217">
          <cell r="A217" t="str">
            <v xml:space="preserve">2906  EASTPOINT WATER &amp; SEWER DIST             </v>
          </cell>
        </row>
        <row r="218">
          <cell r="A218" t="str">
            <v xml:space="preserve">2907  ALLIGATOR POINT WATER RES DIST           </v>
          </cell>
        </row>
        <row r="219">
          <cell r="A219" t="str">
            <v xml:space="preserve">3001  GADSDEN COUNTY BCC                       </v>
          </cell>
        </row>
        <row r="220">
          <cell r="A220" t="str">
            <v xml:space="preserve">3003  CITY OF CHATTAHOOCHEE                    </v>
          </cell>
        </row>
        <row r="221">
          <cell r="A221" t="str">
            <v xml:space="preserve">3004  CITY OF GREENSBORO                       </v>
          </cell>
        </row>
        <row r="222">
          <cell r="A222" t="str">
            <v xml:space="preserve">3005  TOWN OF GRETNA                           </v>
          </cell>
        </row>
        <row r="223">
          <cell r="A223" t="str">
            <v xml:space="preserve">3006  TOWN OF HAVANA                           </v>
          </cell>
        </row>
        <row r="224">
          <cell r="A224" t="str">
            <v xml:space="preserve">3007  CITY OF MIDWAY                           </v>
          </cell>
        </row>
        <row r="225">
          <cell r="A225" t="str">
            <v xml:space="preserve">3008  CITY OF QUINCY                           </v>
          </cell>
        </row>
        <row r="226">
          <cell r="A226" t="str">
            <v xml:space="preserve">3101  GILCHRIST COUNTY BCC                     </v>
          </cell>
        </row>
        <row r="227">
          <cell r="A227" t="str">
            <v xml:space="preserve">3103  TOWN OF BELL                             </v>
          </cell>
        </row>
        <row r="228">
          <cell r="A228" t="str">
            <v xml:space="preserve">3104  CITY OF TRENTON                          </v>
          </cell>
        </row>
        <row r="229">
          <cell r="A229" t="str">
            <v xml:space="preserve">3201  GLADES COUNTY BCC                        </v>
          </cell>
        </row>
        <row r="230">
          <cell r="A230" t="str">
            <v xml:space="preserve">3203  BARRON WATER CONTROL DISTRICT*           </v>
          </cell>
        </row>
        <row r="231">
          <cell r="A231" t="str">
            <v xml:space="preserve">3204  BUCKHEAD RIDGE MOSQUITO CTRL             </v>
          </cell>
        </row>
        <row r="232">
          <cell r="A232" t="str">
            <v xml:space="preserve">3205  PORT LABELLA COMMUNITY DEV DIS           </v>
          </cell>
        </row>
        <row r="233">
          <cell r="A233" t="str">
            <v xml:space="preserve">3206  CITY OF MOORE HAVEN                      </v>
          </cell>
        </row>
        <row r="234">
          <cell r="A234" t="str">
            <v xml:space="preserve">3301  GULF COUNTY BCC                          </v>
          </cell>
        </row>
        <row r="235">
          <cell r="A235" t="str">
            <v xml:space="preserve">3303  CITY OF PORT ST JOE                      </v>
          </cell>
        </row>
        <row r="236">
          <cell r="A236" t="str">
            <v xml:space="preserve">3304  CITY OF WEWAHITCHKA                      </v>
          </cell>
        </row>
        <row r="237">
          <cell r="A237" t="str">
            <v xml:space="preserve">3401  HAMILTON COUNTY BCC                      </v>
          </cell>
        </row>
        <row r="238">
          <cell r="A238" t="str">
            <v xml:space="preserve">3403  CITY OF JASPER                           </v>
          </cell>
        </row>
        <row r="239">
          <cell r="A239" t="str">
            <v xml:space="preserve">3404  CITY OF JENNINGS                         </v>
          </cell>
        </row>
        <row r="240">
          <cell r="A240" t="str">
            <v xml:space="preserve">3405  CITY OF WHITE SPRINGS                    </v>
          </cell>
        </row>
        <row r="241">
          <cell r="A241" t="str">
            <v xml:space="preserve">3501  HARDEE COUNTY BCC                        </v>
          </cell>
        </row>
        <row r="242">
          <cell r="A242" t="str">
            <v xml:space="preserve">3503  CITY OF BOWLING GREEN                    </v>
          </cell>
        </row>
        <row r="243">
          <cell r="A243" t="str">
            <v xml:space="preserve">3504  CITY OF WAUCHULA                         </v>
          </cell>
        </row>
        <row r="244">
          <cell r="A244" t="str">
            <v xml:space="preserve">3505  TOWN OF ZOLFO SPRINGS                    </v>
          </cell>
        </row>
        <row r="245">
          <cell r="A245" t="str">
            <v xml:space="preserve">3506  HARDEE CO INDIGENT HEALTH CARE           </v>
          </cell>
        </row>
        <row r="246">
          <cell r="A246" t="str">
            <v xml:space="preserve">3601  HENDRY COUNTY BCC                        </v>
          </cell>
        </row>
        <row r="247">
          <cell r="A247" t="str">
            <v xml:space="preserve">3603  HENDRY COUNTY HOSPITAL AUTH              </v>
          </cell>
        </row>
        <row r="248">
          <cell r="A248" t="str">
            <v xml:space="preserve">3604  CITY OF CLEWISTON                        </v>
          </cell>
        </row>
        <row r="249">
          <cell r="A249" t="str">
            <v xml:space="preserve">3605  CITY OF LABELLE                          </v>
          </cell>
        </row>
        <row r="250">
          <cell r="A250" t="str">
            <v xml:space="preserve">3606  GERBER GROVES WATER CONTROL  *           </v>
          </cell>
        </row>
        <row r="251">
          <cell r="A251" t="str">
            <v xml:space="preserve">3701  HERNANDO COUNTY BCC                      </v>
          </cell>
        </row>
        <row r="252">
          <cell r="A252" t="str">
            <v xml:space="preserve">3703  CITY OF BROOKSVILLE                      </v>
          </cell>
        </row>
        <row r="253">
          <cell r="A253" t="str">
            <v xml:space="preserve">3704  CITY OF WEEKI WACHEE                     </v>
          </cell>
        </row>
        <row r="254">
          <cell r="A254" t="str">
            <v xml:space="preserve">3705  KILLARNEY CDD *                          </v>
          </cell>
        </row>
        <row r="255">
          <cell r="A255" t="str">
            <v xml:space="preserve">3801  HIGHLANDS COUNTY BCC                     </v>
          </cell>
        </row>
        <row r="256">
          <cell r="A256" t="str">
            <v xml:space="preserve">3803  CITY OF AVON PARK                        </v>
          </cell>
        </row>
        <row r="257">
          <cell r="A257" t="str">
            <v xml:space="preserve">3804  TOWN OF LAKE PLACID                      </v>
          </cell>
        </row>
        <row r="258">
          <cell r="A258" t="str">
            <v xml:space="preserve">3805  CITY OF SEBRING                          </v>
          </cell>
        </row>
        <row r="259">
          <cell r="A259" t="str">
            <v xml:space="preserve">3806  SPRING LAKE IMPROV DIST      *           </v>
          </cell>
        </row>
        <row r="260">
          <cell r="A260" t="str">
            <v xml:space="preserve">3807  RIDGE WATER CONTROL DIST    **           </v>
          </cell>
        </row>
        <row r="261">
          <cell r="A261" t="str">
            <v xml:space="preserve">3901  HILLSBOROUGH COUNTY BCC                  </v>
          </cell>
        </row>
        <row r="262">
          <cell r="A262" t="str">
            <v xml:space="preserve">3903  TAMPA PORT AUTHORITY                     </v>
          </cell>
        </row>
        <row r="263">
          <cell r="A263" t="str">
            <v xml:space="preserve">3904  CITY OF TAMPA                            </v>
          </cell>
        </row>
        <row r="264">
          <cell r="A264" t="str">
            <v xml:space="preserve">3905  TAMPA PALMS COMM DEVELP DIST *           </v>
          </cell>
        </row>
        <row r="265">
          <cell r="A265" t="str">
            <v xml:space="preserve">3906  HILLSBOROUGH TRANSIT AUTH                </v>
          </cell>
        </row>
        <row r="266">
          <cell r="A266" t="str">
            <v xml:space="preserve">3907  CITY OF TEMPLE TERRACE                   </v>
          </cell>
        </row>
        <row r="267">
          <cell r="A267" t="str">
            <v xml:space="preserve">3908  CITY OF PLANT CITY                       </v>
          </cell>
        </row>
        <row r="268">
          <cell r="A268" t="str">
            <v xml:space="preserve">3909  HILLSBOROUGH CHILDREN'S BOARD            </v>
          </cell>
        </row>
        <row r="269">
          <cell r="A269" t="str">
            <v xml:space="preserve">3910  PARKWAY CENTER CDD *                     </v>
          </cell>
        </row>
        <row r="270">
          <cell r="A270" t="str">
            <v xml:space="preserve">3911  WESTCHASE COMM DEV DIST  *               </v>
          </cell>
        </row>
        <row r="271">
          <cell r="A271" t="str">
            <v xml:space="preserve">3912  ARBOR GREENE COMM DEV DIST   *           </v>
          </cell>
        </row>
        <row r="272">
          <cell r="A272" t="str">
            <v xml:space="preserve">3913  HILLSBOROUGH AVIATION   *                </v>
          </cell>
        </row>
        <row r="273">
          <cell r="A273" t="str">
            <v xml:space="preserve">3914  WESTCHASE EAST CDD *                     </v>
          </cell>
        </row>
        <row r="274">
          <cell r="A274" t="str">
            <v xml:space="preserve">3915  PALM BAY CDD *                           </v>
          </cell>
        </row>
        <row r="275">
          <cell r="A275" t="str">
            <v xml:space="preserve">4001  HOLMES COUNTY BCC                        </v>
          </cell>
        </row>
        <row r="276">
          <cell r="A276" t="str">
            <v xml:space="preserve">4003  CITY OF BONIFAY             *            </v>
          </cell>
        </row>
        <row r="277">
          <cell r="A277" t="str">
            <v xml:space="preserve">4004  TOWN OF ESTO                             </v>
          </cell>
        </row>
        <row r="278">
          <cell r="A278" t="str">
            <v xml:space="preserve">4005  TOWN OF WESTVILLE           *            </v>
          </cell>
        </row>
        <row r="279">
          <cell r="A279" t="str">
            <v xml:space="preserve">4006  TOWN OF NOMA                             </v>
          </cell>
        </row>
        <row r="280">
          <cell r="A280" t="str">
            <v xml:space="preserve">4007  TOWN OF PONCE DE LEON        *           </v>
          </cell>
        </row>
        <row r="281">
          <cell r="A281" t="str">
            <v xml:space="preserve">4101  INDIAN RIVER COUNTY BCC                  </v>
          </cell>
        </row>
        <row r="282">
          <cell r="A282" t="str">
            <v xml:space="preserve">4103  CITY OF FELLSMERE                        </v>
          </cell>
        </row>
        <row r="283">
          <cell r="A283" t="str">
            <v xml:space="preserve">4104  TOWN OF INDIAN RIVER SHORES              </v>
          </cell>
        </row>
        <row r="284">
          <cell r="A284" t="str">
            <v xml:space="preserve">4105  INDIAN RIVER MOSQUITO CTRL DIS           </v>
          </cell>
        </row>
        <row r="285">
          <cell r="A285" t="str">
            <v xml:space="preserve">4106  INDIAN RIVER MEMORIAL HOSPITAL           </v>
          </cell>
        </row>
        <row r="286">
          <cell r="A286" t="str">
            <v xml:space="preserve">4107  TOWN OF ORCHID                           </v>
          </cell>
        </row>
        <row r="287">
          <cell r="A287" t="str">
            <v xml:space="preserve">4108  CITY OF SEBASTIAN                        </v>
          </cell>
        </row>
        <row r="288">
          <cell r="A288" t="str">
            <v xml:space="preserve">4109  CITY OF VERO BEACH                       </v>
          </cell>
        </row>
        <row r="289">
          <cell r="A289" t="str">
            <v xml:space="preserve">4201  JACKSON COUNTY BCC                       </v>
          </cell>
        </row>
        <row r="290">
          <cell r="A290" t="str">
            <v xml:space="preserve">4203  TOWN OF ALFORD                           </v>
          </cell>
        </row>
        <row r="291">
          <cell r="A291" t="str">
            <v xml:space="preserve">4204  CITY OF CAMPBELLTON                      </v>
          </cell>
        </row>
        <row r="292">
          <cell r="A292" t="str">
            <v xml:space="preserve">4205  CITY OF COTTONDALE                       </v>
          </cell>
        </row>
        <row r="293">
          <cell r="A293" t="str">
            <v xml:space="preserve">4206  CITY OF GRACEVILLE                       </v>
          </cell>
        </row>
        <row r="294">
          <cell r="A294" t="str">
            <v xml:space="preserve">4207  TOWN OF GREENWOOD                        </v>
          </cell>
        </row>
        <row r="295">
          <cell r="A295" t="str">
            <v xml:space="preserve">4208  CITY OF JACOB                            </v>
          </cell>
        </row>
        <row r="296">
          <cell r="A296" t="str">
            <v xml:space="preserve">4209  CITY OF MARIANNA                         </v>
          </cell>
        </row>
        <row r="297">
          <cell r="A297" t="str">
            <v xml:space="preserve">4210  TOWN OF SNEADS                           </v>
          </cell>
        </row>
        <row r="298">
          <cell r="A298" t="str">
            <v xml:space="preserve">4211  CITY OF BASCOM              *            </v>
          </cell>
        </row>
        <row r="299">
          <cell r="A299" t="str">
            <v xml:space="preserve">4212  TOWN OF GRAND RIDGE         *            </v>
          </cell>
        </row>
        <row r="300">
          <cell r="A300" t="str">
            <v xml:space="preserve">4213  CITY OF MALONE *                         </v>
          </cell>
        </row>
        <row r="301">
          <cell r="A301" t="str">
            <v xml:space="preserve">4214  CAMPBELLTON/GRACEVILLE HOSP              </v>
          </cell>
        </row>
        <row r="302">
          <cell r="A302" t="str">
            <v xml:space="preserve">4301  JEFFERSON COUNTY BCC                     </v>
          </cell>
        </row>
        <row r="303">
          <cell r="A303" t="str">
            <v xml:space="preserve">4303  CITY OF MONTICELLO                       </v>
          </cell>
        </row>
        <row r="304">
          <cell r="A304" t="str">
            <v xml:space="preserve">4401  LAFAYETTE COUNTY BCC                     </v>
          </cell>
        </row>
        <row r="305">
          <cell r="A305" t="str">
            <v xml:space="preserve">4403  TOWN OF MAYO                             </v>
          </cell>
        </row>
        <row r="306">
          <cell r="A306" t="str">
            <v xml:space="preserve">4501  LAKE COUNTY BCC                          </v>
          </cell>
        </row>
        <row r="307">
          <cell r="A307" t="str">
            <v xml:space="preserve">4503  NORTH LAKE CO HOSPITAL DIST              </v>
          </cell>
        </row>
        <row r="308">
          <cell r="A308" t="str">
            <v xml:space="preserve">4504  LAKE CO WATER AUTH                       </v>
          </cell>
        </row>
        <row r="309">
          <cell r="A309" t="str">
            <v xml:space="preserve">4505  SOUTH LAKE CO HOSPITAL DIST              </v>
          </cell>
        </row>
        <row r="310">
          <cell r="A310" t="str">
            <v xml:space="preserve">4506  TOWN OF ASTATULA                         </v>
          </cell>
        </row>
        <row r="311">
          <cell r="A311" t="str">
            <v xml:space="preserve">4507  CITY OF CLERMONT                         </v>
          </cell>
        </row>
        <row r="312">
          <cell r="A312" t="str">
            <v xml:space="preserve">4508  CITY OF EUSTIS                           </v>
          </cell>
        </row>
        <row r="313">
          <cell r="A313" t="str">
            <v xml:space="preserve">4509  CITY OF FRUITLAND PARK                   </v>
          </cell>
        </row>
        <row r="314">
          <cell r="A314" t="str">
            <v xml:space="preserve">4510  CITY OF GROVELAND                        </v>
          </cell>
        </row>
        <row r="315">
          <cell r="A315" t="str">
            <v xml:space="preserve">4511  TOWN OF HOWEY-IN-THE-HILLS               </v>
          </cell>
        </row>
        <row r="316">
          <cell r="A316" t="str">
            <v xml:space="preserve">4512  TOWN OF LADY LAKE                        </v>
          </cell>
        </row>
        <row r="317">
          <cell r="A317" t="str">
            <v xml:space="preserve">4513  CITY OF LEESBURG                         </v>
          </cell>
        </row>
        <row r="318">
          <cell r="A318" t="str">
            <v xml:space="preserve">4514  CITY OF MASCOTTE                         </v>
          </cell>
        </row>
        <row r="319">
          <cell r="A319" t="str">
            <v xml:space="preserve">4515  CITY OF MINNEOLA                         </v>
          </cell>
        </row>
        <row r="320">
          <cell r="A320" t="str">
            <v xml:space="preserve">4516  TOWN OF MONTVERDE                        </v>
          </cell>
        </row>
        <row r="321">
          <cell r="A321" t="str">
            <v xml:space="preserve">4517  CITY OF MOUNT DORA                       </v>
          </cell>
        </row>
        <row r="322">
          <cell r="A322" t="str">
            <v xml:space="preserve">4518  CITY OF TAVARES                          </v>
          </cell>
        </row>
        <row r="323">
          <cell r="A323" t="str">
            <v xml:space="preserve">4519  CITY OF UMATILLA                         </v>
          </cell>
        </row>
        <row r="324">
          <cell r="A324" t="str">
            <v xml:space="preserve">4601  LEE COUNTY BCC                           </v>
          </cell>
        </row>
        <row r="325">
          <cell r="A325" t="str">
            <v xml:space="preserve">4603  LEE CO HYACINTH CONTROL                  </v>
          </cell>
        </row>
        <row r="326">
          <cell r="A326" t="str">
            <v xml:space="preserve">4604  LEE CO MOSQUITO CONTROL DIS              </v>
          </cell>
        </row>
        <row r="327">
          <cell r="A327" t="str">
            <v xml:space="preserve">4605  ALVA FIRE CONTROL DIST                   </v>
          </cell>
        </row>
        <row r="328">
          <cell r="A328" t="str">
            <v xml:space="preserve">4606  BAYSHORE FIRE CONTROL DIST               </v>
          </cell>
        </row>
        <row r="329">
          <cell r="A329" t="str">
            <v xml:space="preserve">4607  BONITA SPRINGS FIRE CONT DIST            </v>
          </cell>
        </row>
        <row r="330">
          <cell r="A330" t="str">
            <v xml:space="preserve">4608  CITY OF CAPE CORAL                       </v>
          </cell>
        </row>
        <row r="331">
          <cell r="A331" t="str">
            <v xml:space="preserve">4609  CAPTIVA FIRE CONTROL DIST                </v>
          </cell>
        </row>
        <row r="332">
          <cell r="A332" t="str">
            <v xml:space="preserve">4610  CAPTIVA EROSION PREVENTION               </v>
          </cell>
        </row>
        <row r="333">
          <cell r="A333" t="str">
            <v xml:space="preserve">4611  ESTERO FIRE RESCUE                       </v>
          </cell>
        </row>
        <row r="334">
          <cell r="A334" t="str">
            <v xml:space="preserve">4612  CITY OF FT MYERS                         </v>
          </cell>
        </row>
        <row r="335">
          <cell r="A335" t="str">
            <v xml:space="preserve">4613  FT MYERS BEACH FIRE CONT                 </v>
          </cell>
        </row>
        <row r="336">
          <cell r="A336" t="str">
            <v xml:space="preserve">4614  FT MYERS BEACH LIBRARY DIST              </v>
          </cell>
        </row>
        <row r="337">
          <cell r="A337" t="str">
            <v xml:space="preserve">4615  FT MYERS BEACH MOSQ CONT                 </v>
          </cell>
        </row>
        <row r="338">
          <cell r="A338" t="str">
            <v xml:space="preserve">4616  FT MYERS SHORES FIRE DIST                </v>
          </cell>
        </row>
        <row r="339">
          <cell r="A339" t="str">
            <v xml:space="preserve">4617  NORTH FORT MYERS FIRE CTRL               </v>
          </cell>
        </row>
        <row r="340">
          <cell r="A340" t="str">
            <v xml:space="preserve">4618  IONA MCGREGOR FIRE DIST                  </v>
          </cell>
        </row>
        <row r="341">
          <cell r="A341" t="str">
            <v xml:space="preserve">4619  LEHIGH ACRES FIRE CTRL                   </v>
          </cell>
        </row>
        <row r="342">
          <cell r="A342" t="str">
            <v xml:space="preserve">4620  MATLACHA PINE ISLAND FIRE                </v>
          </cell>
        </row>
        <row r="343">
          <cell r="A343" t="str">
            <v xml:space="preserve">4621  SAN CARLOS PARK FIRE CNTRL               </v>
          </cell>
        </row>
        <row r="344">
          <cell r="A344" t="str">
            <v xml:space="preserve">4622  CITY OF SANIBEL                          </v>
          </cell>
        </row>
        <row r="345">
          <cell r="A345" t="str">
            <v xml:space="preserve">4623  SANIBEL FIRE &amp; RESCUE DIST               </v>
          </cell>
        </row>
        <row r="346">
          <cell r="A346" t="str">
            <v xml:space="preserve">4624  SOUTH TRAIL FIRE CONTROL                 </v>
          </cell>
        </row>
        <row r="347">
          <cell r="A347" t="str">
            <v xml:space="preserve">4625  TICE FIRE CONTROL                        </v>
          </cell>
        </row>
        <row r="348">
          <cell r="A348" t="str">
            <v xml:space="preserve">4626  EAST COUNTY WATER CTRL *                 </v>
          </cell>
        </row>
        <row r="349">
          <cell r="A349" t="str">
            <v xml:space="preserve">4627  GATEWAY SERVICES CDD *                   </v>
          </cell>
        </row>
        <row r="350">
          <cell r="A350" t="str">
            <v xml:space="preserve">4628  UPPER CAPTIVA FIRE PROT &amp; RESC           </v>
          </cell>
        </row>
        <row r="351">
          <cell r="A351" t="str">
            <v xml:space="preserve">4629  BAY CREEK COMMUNITY DEV DIS  *           </v>
          </cell>
        </row>
        <row r="352">
          <cell r="A352" t="str">
            <v xml:space="preserve">4630  BAYSIDE IMPROVEMENT COMMUNITY*           </v>
          </cell>
        </row>
        <row r="353">
          <cell r="A353" t="str">
            <v xml:space="preserve">4631  TOWN OF FORT MYERS BEACH                 </v>
          </cell>
        </row>
        <row r="354">
          <cell r="A354" t="str">
            <v xml:space="preserve">4632  RIVER RIDGE COMM DEV DIST    *           </v>
          </cell>
        </row>
        <row r="355">
          <cell r="A355" t="str">
            <v xml:space="preserve">4633  CITY OF BONITA SPRINGS                   </v>
          </cell>
        </row>
        <row r="356">
          <cell r="A356" t="str">
            <v xml:space="preserve">4634  BROOKS OF BONITA SPR COM DEV *           </v>
          </cell>
        </row>
        <row r="357">
          <cell r="A357" t="str">
            <v xml:space="preserve">4635  BROOKS OF BONITA SPR II COM  *           </v>
          </cell>
        </row>
        <row r="358">
          <cell r="A358" t="str">
            <v xml:space="preserve">4636  HERITAGE PALMS COM DEV DIST *            </v>
          </cell>
        </row>
        <row r="359">
          <cell r="A359" t="str">
            <v xml:space="preserve">4637  MEDITERRA N COM DEV DIST *               </v>
          </cell>
        </row>
        <row r="360">
          <cell r="A360" t="str">
            <v xml:space="preserve">4638  MIROMAR LAKES COM DEV DIST *             </v>
          </cell>
        </row>
        <row r="361">
          <cell r="A361" t="str">
            <v xml:space="preserve">4639  PARKLANDS WEST COM DEV DIST *            </v>
          </cell>
        </row>
        <row r="362">
          <cell r="A362" t="str">
            <v xml:space="preserve">4640  UNIVERSITY SQUARE CDD *                  </v>
          </cell>
        </row>
        <row r="363">
          <cell r="A363" t="str">
            <v xml:space="preserve">4641  STONEYBROOK CDD *                        </v>
          </cell>
        </row>
        <row r="364">
          <cell r="A364" t="str">
            <v xml:space="preserve">4642  RENAISSANCE CDD *                        </v>
          </cell>
        </row>
        <row r="365">
          <cell r="A365" t="str">
            <v xml:space="preserve">4643  VERANDAH WEST CDD *                      </v>
          </cell>
        </row>
        <row r="366">
          <cell r="A366" t="str">
            <v xml:space="preserve">4644  COLONIAL COUNTRY CLUB CDD *              </v>
          </cell>
        </row>
        <row r="367">
          <cell r="A367" t="str">
            <v xml:space="preserve">4645  COCOHATCHEE CDD *                        </v>
          </cell>
        </row>
        <row r="368">
          <cell r="A368" t="str">
            <v xml:space="preserve">4647  HABITAT CDD *                            </v>
          </cell>
        </row>
        <row r="369">
          <cell r="A369" t="str">
            <v xml:space="preserve">4648  Sanibel Public Library                   </v>
          </cell>
        </row>
        <row r="370">
          <cell r="A370" t="str">
            <v xml:space="preserve">4649  County Line Drainage District  *         </v>
          </cell>
        </row>
        <row r="371">
          <cell r="A371" t="str">
            <v xml:space="preserve">4650  Paseo Community Dev. District  *         </v>
          </cell>
        </row>
        <row r="372">
          <cell r="A372" t="str">
            <v xml:space="preserve">4701  LEON COUNTY BCC                          </v>
          </cell>
        </row>
        <row r="373">
          <cell r="A373" t="str">
            <v xml:space="preserve">4703  FALLSCHASE COMM DEV DIST     *           </v>
          </cell>
        </row>
        <row r="374">
          <cell r="A374" t="str">
            <v xml:space="preserve">4704  CITY OF TALLAHASSEE                      </v>
          </cell>
        </row>
        <row r="375">
          <cell r="A375" t="str">
            <v xml:space="preserve">4801  LEVY COUNTY BCC                          </v>
          </cell>
        </row>
        <row r="376">
          <cell r="A376" t="str">
            <v xml:space="preserve">4803  TOWN OF BRONSON                          </v>
          </cell>
        </row>
        <row r="377">
          <cell r="A377" t="str">
            <v xml:space="preserve">4804  CITY OF CEDAR KEY                        </v>
          </cell>
        </row>
        <row r="378">
          <cell r="A378" t="str">
            <v xml:space="preserve">4805  CITY OF CHIEFLAND                        </v>
          </cell>
        </row>
        <row r="379">
          <cell r="A379" t="str">
            <v xml:space="preserve">4806  TOWN OF INGLIS                           </v>
          </cell>
        </row>
        <row r="380">
          <cell r="A380" t="str">
            <v xml:space="preserve">4807  TOWN OF OTTER CREEK                      </v>
          </cell>
        </row>
        <row r="381">
          <cell r="A381" t="str">
            <v xml:space="preserve">4808  CITY OF WILLISTON                        </v>
          </cell>
        </row>
        <row r="382">
          <cell r="A382" t="str">
            <v xml:space="preserve">4809  TOWN OF YANKEETOWN                       </v>
          </cell>
        </row>
        <row r="383">
          <cell r="A383" t="str">
            <v xml:space="preserve">4810  CEDAR KEY SPEC WATER &amp; SEW DIS           </v>
          </cell>
        </row>
        <row r="384">
          <cell r="A384" t="str">
            <v xml:space="preserve">4901  LIBERTY COUNTY BCC                       </v>
          </cell>
        </row>
        <row r="385">
          <cell r="A385" t="str">
            <v xml:space="preserve">4903  CITY OF BRISTOL                          </v>
          </cell>
        </row>
        <row r="386">
          <cell r="A386" t="str">
            <v xml:space="preserve">5001  MADISON COUNTY BCC                       </v>
          </cell>
        </row>
        <row r="387">
          <cell r="A387" t="str">
            <v xml:space="preserve">5003  CITY OF GREENVILLE                       </v>
          </cell>
        </row>
        <row r="388">
          <cell r="A388" t="str">
            <v xml:space="preserve">5004  TOWN OF LEE                              </v>
          </cell>
        </row>
        <row r="389">
          <cell r="A389" t="str">
            <v xml:space="preserve">5005  CITY OF MADISON                          </v>
          </cell>
        </row>
        <row r="390">
          <cell r="A390" t="str">
            <v xml:space="preserve">5101  MANATEE COUNTY BCC                       </v>
          </cell>
        </row>
        <row r="391">
          <cell r="A391" t="str">
            <v xml:space="preserve">5103  CITY OF ANNA MARIA                       </v>
          </cell>
        </row>
        <row r="392">
          <cell r="A392" t="str">
            <v xml:space="preserve">5104  CITY OF BRADENTON                        </v>
          </cell>
        </row>
        <row r="393">
          <cell r="A393" t="str">
            <v xml:space="preserve">5105  CITY OF BRADENTON BEACH                  </v>
          </cell>
        </row>
        <row r="394">
          <cell r="A394" t="str">
            <v xml:space="preserve">5106  CITY OF HOLMES BEACH                     </v>
          </cell>
        </row>
        <row r="395">
          <cell r="A395" t="str">
            <v xml:space="preserve">5107  CITY OF PALMETTO                         </v>
          </cell>
        </row>
        <row r="396">
          <cell r="A396" t="str">
            <v xml:space="preserve">5108  MANATEE CO MOSQUITO DIST                 </v>
          </cell>
        </row>
        <row r="397">
          <cell r="A397" t="str">
            <v xml:space="preserve">5109  PALMS OF TERRA CEIA                      </v>
          </cell>
        </row>
        <row r="398">
          <cell r="A398" t="str">
            <v xml:space="preserve">5110  HERITAGE HARBOUR S COMM DEV *            </v>
          </cell>
        </row>
        <row r="399">
          <cell r="A399" t="str">
            <v xml:space="preserve">5111  CEDAR HAMMOCK FIRE RESCUE                </v>
          </cell>
        </row>
        <row r="400">
          <cell r="A400" t="str">
            <v xml:space="preserve">5112  SOUTHERN MANATEE FIRE &amp; RESCUE           </v>
          </cell>
        </row>
        <row r="401">
          <cell r="A401" t="str">
            <v xml:space="preserve">5113  EAST MANATEE FIRE AND RESCUE             </v>
          </cell>
        </row>
        <row r="402">
          <cell r="A402" t="str">
            <v xml:space="preserve">5114  HERITAGE HARBOUR MARKETPLACE *           </v>
          </cell>
        </row>
        <row r="403">
          <cell r="A403" t="str">
            <v xml:space="preserve">5201  MARION COUNTY BCC                        </v>
          </cell>
        </row>
        <row r="404">
          <cell r="A404" t="str">
            <v xml:space="preserve">5203  CITY OF BELLEVIEW                        </v>
          </cell>
        </row>
        <row r="405">
          <cell r="A405" t="str">
            <v xml:space="preserve">5204  CITY OF DUNNELLON                        </v>
          </cell>
        </row>
        <row r="406">
          <cell r="A406" t="str">
            <v xml:space="preserve">5205  TOWN OF MCINTOSH                         </v>
          </cell>
        </row>
        <row r="407">
          <cell r="A407" t="str">
            <v xml:space="preserve">5206  CITY OF OCALA                            </v>
          </cell>
        </row>
        <row r="408">
          <cell r="A408" t="str">
            <v xml:space="preserve">5207  TOWN OF REDDICK              *           </v>
          </cell>
        </row>
        <row r="409">
          <cell r="A409" t="str">
            <v xml:space="preserve">5208  CITY OF OCALA DOWNTOWN DEV 'A'           </v>
          </cell>
        </row>
        <row r="410">
          <cell r="A410" t="str">
            <v xml:space="preserve">5209  CITY OF OCALA DOWNTOWN DEV 'B'           </v>
          </cell>
        </row>
        <row r="411">
          <cell r="A411" t="str">
            <v xml:space="preserve">5210  CITY OF OCALA DOWNTOWN DEV 'C'           </v>
          </cell>
        </row>
        <row r="412">
          <cell r="A412" t="str">
            <v xml:space="preserve">5301  MARTIN COUNTY BCC                        </v>
          </cell>
        </row>
        <row r="413">
          <cell r="A413" t="str">
            <v xml:space="preserve">5303  TOWN OF JUPITER ISLAND                   </v>
          </cell>
        </row>
        <row r="414">
          <cell r="A414" t="str">
            <v xml:space="preserve">5304  TOWN OF OCEAN BREEZE PARK                </v>
          </cell>
        </row>
        <row r="415">
          <cell r="A415" t="str">
            <v xml:space="preserve">5305  TOWN OF SEWALL'S POINT                   </v>
          </cell>
        </row>
        <row r="416">
          <cell r="A416" t="str">
            <v xml:space="preserve">5306  CITY OF STUART                           </v>
          </cell>
        </row>
        <row r="417">
          <cell r="A417" t="str">
            <v xml:space="preserve">5307  MARTIN CO CHILDREN'S SERV                </v>
          </cell>
        </row>
        <row r="418">
          <cell r="A418" t="str">
            <v xml:space="preserve">5401  MONROE COUNTY BCC                        </v>
          </cell>
        </row>
        <row r="419">
          <cell r="A419" t="str">
            <v xml:space="preserve">5403  FLORIDA KEYS MOSQUITO CTRL               </v>
          </cell>
        </row>
        <row r="420">
          <cell r="A420" t="str">
            <v xml:space="preserve">5404  LOWER FLORIDA KEYS HOSPITAL *            </v>
          </cell>
        </row>
        <row r="421">
          <cell r="A421" t="str">
            <v xml:space="preserve">5405  CITY OF KEY COLONY BEACH                 </v>
          </cell>
        </row>
        <row r="422">
          <cell r="A422" t="str">
            <v xml:space="preserve">5406  CITY OF KEY WEST                         </v>
          </cell>
        </row>
        <row r="423">
          <cell r="A423" t="str">
            <v xml:space="preserve">5407  CITY OF LAYTON                           </v>
          </cell>
        </row>
        <row r="424">
          <cell r="A424" t="str">
            <v xml:space="preserve">5408  ISLAMORADA VILLAGE OF ISLANDS            </v>
          </cell>
        </row>
        <row r="425">
          <cell r="A425" t="str">
            <v xml:space="preserve">5409  CITY OF MARATHON                         </v>
          </cell>
        </row>
        <row r="426">
          <cell r="A426" t="str">
            <v xml:space="preserve">5410  KEY LARGO FIRE RESCUE/EMER MED           </v>
          </cell>
        </row>
        <row r="427">
          <cell r="A427" t="str">
            <v xml:space="preserve">5501  NASSAU COUNTY BCC                        </v>
          </cell>
        </row>
        <row r="428">
          <cell r="A428" t="str">
            <v xml:space="preserve">5503  AMELIA ISLAND MOSQUITO CONTROL           </v>
          </cell>
        </row>
        <row r="429">
          <cell r="A429" t="str">
            <v xml:space="preserve">5504  TOWN OF CALLAHAN                         </v>
          </cell>
        </row>
        <row r="430">
          <cell r="A430" t="str">
            <v xml:space="preserve">5505  CITY OF FERNANDINA BEACH                 </v>
          </cell>
        </row>
        <row r="431">
          <cell r="A431" t="str">
            <v xml:space="preserve">5506  TOWN OF HILLIARD                         </v>
          </cell>
        </row>
        <row r="432">
          <cell r="A432" t="str">
            <v xml:space="preserve">5601  OKALOOSA COUNTY BCC                      </v>
          </cell>
        </row>
        <row r="433">
          <cell r="A433" t="str">
            <v xml:space="preserve">5603  TOWN OF CINCO BAYOU                      </v>
          </cell>
        </row>
        <row r="434">
          <cell r="A434" t="str">
            <v xml:space="preserve">5604  DESTIN FIRE CONTROL DIST                 </v>
          </cell>
        </row>
        <row r="435">
          <cell r="A435" t="str">
            <v xml:space="preserve">5605  EAST NICEVILLE FIRE DIST                 </v>
          </cell>
        </row>
        <row r="436">
          <cell r="A436" t="str">
            <v xml:space="preserve">5606  FLOROSA FIRE CONTROL DIST                </v>
          </cell>
        </row>
        <row r="437">
          <cell r="A437" t="str">
            <v xml:space="preserve">5607  NORTH BAY FIRE DISTRICT                  </v>
          </cell>
        </row>
        <row r="438">
          <cell r="A438" t="str">
            <v xml:space="preserve">5608  OCEAN CITY/WRIGHT FIRE CNTRL             </v>
          </cell>
        </row>
        <row r="439">
          <cell r="A439" t="str">
            <v xml:space="preserve">5609  CITY OF CRESTVIEW                        </v>
          </cell>
        </row>
        <row r="440">
          <cell r="A440" t="str">
            <v xml:space="preserve">5610  CITY OF DESTIN                           </v>
          </cell>
        </row>
        <row r="441">
          <cell r="A441" t="str">
            <v xml:space="preserve">5611  CITY OF FT WALTON BEACH                  </v>
          </cell>
        </row>
        <row r="442">
          <cell r="A442" t="str">
            <v xml:space="preserve">5612  CITY OF LAUREL HILL                      </v>
          </cell>
        </row>
        <row r="443">
          <cell r="A443" t="str">
            <v xml:space="preserve">5613  CITY OF MARY ESTHER                      </v>
          </cell>
        </row>
        <row r="444">
          <cell r="A444" t="str">
            <v xml:space="preserve">5614  CITY OF NICEVILLE                        </v>
          </cell>
        </row>
        <row r="445">
          <cell r="A445" t="str">
            <v xml:space="preserve">5615  OKALOOSA ISLAND FIRE DISTRICT            </v>
          </cell>
        </row>
        <row r="446">
          <cell r="A446" t="str">
            <v xml:space="preserve">5616  TOWN OF SHALIMAR                         </v>
          </cell>
        </row>
        <row r="447">
          <cell r="A447" t="str">
            <v xml:space="preserve">5618  CITY OF VALPARAISO                       </v>
          </cell>
        </row>
        <row r="448">
          <cell r="A448" t="str">
            <v xml:space="preserve">5701  OKEECHOBEE COUNTY BCC                    </v>
          </cell>
        </row>
        <row r="449">
          <cell r="A449" t="str">
            <v xml:space="preserve">5703  CITY OF OKEECHOBEE                       </v>
          </cell>
        </row>
        <row r="450">
          <cell r="A450" t="str">
            <v xml:space="preserve">5704  OKEECHOBEE CHILDREN'S SERVICES           </v>
          </cell>
        </row>
        <row r="451">
          <cell r="A451" t="str">
            <v xml:space="preserve">5801  ORANGE COUNTY BCC                        </v>
          </cell>
        </row>
        <row r="452">
          <cell r="A452" t="str">
            <v xml:space="preserve">5803  CITY OF APOPKA                           </v>
          </cell>
        </row>
        <row r="453">
          <cell r="A453" t="str">
            <v xml:space="preserve">5804  CITY OF BAY LAKE                         </v>
          </cell>
        </row>
        <row r="454">
          <cell r="A454" t="str">
            <v xml:space="preserve">5805  CITY OF BELLE ISLE                       </v>
          </cell>
        </row>
        <row r="455">
          <cell r="A455" t="str">
            <v xml:space="preserve">5806  CITY OF LAKE BUENA VISTA                 </v>
          </cell>
        </row>
        <row r="456">
          <cell r="A456" t="str">
            <v xml:space="preserve">5807  TOWN OF EATONVILLE                       </v>
          </cell>
        </row>
        <row r="457">
          <cell r="A457" t="str">
            <v xml:space="preserve">5808  CITY OF EDGEWOOD                         </v>
          </cell>
        </row>
        <row r="458">
          <cell r="A458" t="str">
            <v xml:space="preserve">5809  TOWN OF OAKLAND                          </v>
          </cell>
        </row>
        <row r="459">
          <cell r="A459" t="str">
            <v xml:space="preserve">5810  CITY OF ORLANDO                          </v>
          </cell>
        </row>
        <row r="460">
          <cell r="A460" t="str">
            <v xml:space="preserve">5811  CITY OF MAITLAND                         </v>
          </cell>
        </row>
        <row r="461">
          <cell r="A461" t="str">
            <v xml:space="preserve">5812  CITY OF OCOEE                            </v>
          </cell>
        </row>
        <row r="462">
          <cell r="A462" t="str">
            <v xml:space="preserve">5813  WEST ORANGE HEALTHCARE DIST  *           </v>
          </cell>
        </row>
        <row r="463">
          <cell r="A463" t="str">
            <v xml:space="preserve">5814  TOWN OF WINDERMERE                       </v>
          </cell>
        </row>
        <row r="464">
          <cell r="A464" t="str">
            <v xml:space="preserve">5805  CITY OF WINTER GARDEN                    </v>
          </cell>
        </row>
        <row r="465">
          <cell r="A465" t="str">
            <v xml:space="preserve">5806  CITY OF WINTER PARK                      </v>
          </cell>
        </row>
        <row r="466">
          <cell r="A466" t="str">
            <v xml:space="preserve">5817  ORANGE COUNTY LIBRARY DIST               </v>
          </cell>
        </row>
        <row r="467">
          <cell r="A467" t="str">
            <v xml:space="preserve">5818  BONNET CREEK RESORT COM DEV *            </v>
          </cell>
        </row>
        <row r="468">
          <cell r="A468" t="str">
            <v xml:space="preserve">5819  MAITLAND COMM REDEV AGENCY *             </v>
          </cell>
        </row>
        <row r="469">
          <cell r="A469" t="str">
            <v xml:space="preserve">5901  OSCEOLA COUNTY BCC                       </v>
          </cell>
        </row>
        <row r="470">
          <cell r="A470" t="str">
            <v xml:space="preserve">5903  CITY OF KISSIMMEE                        </v>
          </cell>
        </row>
        <row r="471">
          <cell r="A471" t="str">
            <v xml:space="preserve">5904  CITY OF ST CLOUD                         </v>
          </cell>
        </row>
        <row r="472">
          <cell r="A472" t="str">
            <v xml:space="preserve">6001  PALM BEACH COUNTY BCC                    </v>
          </cell>
        </row>
        <row r="473">
          <cell r="A473" t="str">
            <v xml:space="preserve">6003  CITY OF ATLANTIS                         </v>
          </cell>
        </row>
        <row r="474">
          <cell r="A474" t="str">
            <v xml:space="preserve">6004  CITY OF BELLE GLADE                      </v>
          </cell>
        </row>
        <row r="475">
          <cell r="A475" t="str">
            <v xml:space="preserve">6005  CITY OF BOCA RATON                       </v>
          </cell>
        </row>
        <row r="476">
          <cell r="A476" t="str">
            <v xml:space="preserve">6006  CITY OF BOYNTON BEACH                    </v>
          </cell>
        </row>
        <row r="477">
          <cell r="A477" t="str">
            <v xml:space="preserve">6007  TOWN OF BRINY BREEZES                    </v>
          </cell>
        </row>
        <row r="478">
          <cell r="A478" t="str">
            <v xml:space="preserve">6008  TOWN OF CLOUD LAKE  *                    </v>
          </cell>
        </row>
        <row r="479">
          <cell r="A479" t="str">
            <v xml:space="preserve">6009  CITY OF DELRAY BEACH                     </v>
          </cell>
        </row>
        <row r="480">
          <cell r="A480" t="str">
            <v xml:space="preserve">6010  TOWN OF GLEN RIDGE           *           </v>
          </cell>
        </row>
        <row r="481">
          <cell r="A481" t="str">
            <v xml:space="preserve">6011  ABOLISHED                                </v>
          </cell>
        </row>
        <row r="482">
          <cell r="A482" t="str">
            <v xml:space="preserve">6012  CITY OF GREENACRES                       </v>
          </cell>
        </row>
        <row r="483">
          <cell r="A483" t="str">
            <v xml:space="preserve">6013  TOWN OF GULF STREAM                      </v>
          </cell>
        </row>
        <row r="484">
          <cell r="A484" t="str">
            <v xml:space="preserve">6014  TOWN OF HAVERHILL                        </v>
          </cell>
        </row>
        <row r="485">
          <cell r="A485" t="str">
            <v xml:space="preserve">6015  TOWN OF HIGHLAND BEACH                   </v>
          </cell>
        </row>
        <row r="486">
          <cell r="A486" t="str">
            <v xml:space="preserve">6016  TOWN OF HYPOLUXO                         </v>
          </cell>
        </row>
        <row r="487">
          <cell r="A487" t="str">
            <v xml:space="preserve">6017  TOWN OF JUNO BEACH                       </v>
          </cell>
        </row>
        <row r="488">
          <cell r="A488" t="str">
            <v xml:space="preserve">6018  TOWN OF JUPITER                          </v>
          </cell>
        </row>
        <row r="489">
          <cell r="A489" t="str">
            <v xml:space="preserve">6019  TOWN OF JUPITER INLET COLONY             </v>
          </cell>
        </row>
        <row r="490">
          <cell r="A490" t="str">
            <v xml:space="preserve">6020  TOWN OF LAKE CLARKE SHORES               </v>
          </cell>
        </row>
        <row r="491">
          <cell r="A491" t="str">
            <v xml:space="preserve">6021  TOWN OF LAKE PARK                        </v>
          </cell>
        </row>
        <row r="492">
          <cell r="A492" t="str">
            <v xml:space="preserve">6022  CITY OF LAKE WORTH                       </v>
          </cell>
        </row>
        <row r="493">
          <cell r="A493" t="str">
            <v xml:space="preserve">6023  TOWN OF LANTANA                          </v>
          </cell>
        </row>
        <row r="494">
          <cell r="A494" t="str">
            <v xml:space="preserve">6024  TOWN OF MANALAPAN                        </v>
          </cell>
        </row>
        <row r="495">
          <cell r="A495" t="str">
            <v xml:space="preserve">6025  TOWN OF MANGONIA PARK                    </v>
          </cell>
        </row>
        <row r="496">
          <cell r="A496" t="str">
            <v xml:space="preserve">6026  TOWN OF OCEAN RIDGE                      </v>
          </cell>
        </row>
        <row r="497">
          <cell r="A497" t="str">
            <v xml:space="preserve">6027  CITY OF PAHOKEE                          </v>
          </cell>
        </row>
        <row r="498">
          <cell r="A498" t="str">
            <v xml:space="preserve">6028  TOWN OF PALM BEACH                       </v>
          </cell>
        </row>
        <row r="499">
          <cell r="A499" t="str">
            <v xml:space="preserve">6029  CITY OF PALM BEACH GARDENS               </v>
          </cell>
        </row>
        <row r="500">
          <cell r="A500" t="str">
            <v xml:space="preserve">6030  TOWN OF PALM BEACH SHORES                </v>
          </cell>
        </row>
        <row r="501">
          <cell r="A501" t="str">
            <v xml:space="preserve">6031  CITY OF RIVIERA BEACH                    </v>
          </cell>
        </row>
        <row r="502">
          <cell r="A502" t="str">
            <v xml:space="preserve">6032  CITY OF SOUTH BAY                        </v>
          </cell>
        </row>
        <row r="503">
          <cell r="A503" t="str">
            <v xml:space="preserve">6033  VILLAGE OF TEQUESTA                      </v>
          </cell>
        </row>
        <row r="504">
          <cell r="A504" t="str">
            <v xml:space="preserve">6034  TOWN OF SOUTH PALM BEACH                 </v>
          </cell>
        </row>
        <row r="505">
          <cell r="A505" t="str">
            <v xml:space="preserve">6035  VILLAGE OF GOLF                          </v>
          </cell>
        </row>
        <row r="506">
          <cell r="A506" t="str">
            <v xml:space="preserve">6036  VILLAGE OF NORTH PALM BEACH              </v>
          </cell>
        </row>
        <row r="507">
          <cell r="A507" t="str">
            <v xml:space="preserve">6037  VILLAGE OF PALM SPRINGS                  </v>
          </cell>
        </row>
        <row r="508">
          <cell r="A508" t="str">
            <v xml:space="preserve">6038  VILLAGE OF ROYAL PALM BEACH              </v>
          </cell>
        </row>
        <row r="509">
          <cell r="A509" t="str">
            <v xml:space="preserve">6039  CITY OF WEST PALM BEACH                  </v>
          </cell>
        </row>
        <row r="510">
          <cell r="A510" t="str">
            <v xml:space="preserve">6040  WEST PALM BEACH DWNTWN DEV               </v>
          </cell>
        </row>
        <row r="511">
          <cell r="A511" t="str">
            <v xml:space="preserve">6041  GREATER BOCA RATON BCH &amp; PARK            </v>
          </cell>
        </row>
        <row r="512">
          <cell r="A512" t="str">
            <v xml:space="preserve">6042  JUPITER INLET DISTRICT                   </v>
          </cell>
        </row>
        <row r="513">
          <cell r="A513" t="str">
            <v xml:space="preserve">6043  PORT OF PALM BEACH   *                   </v>
          </cell>
        </row>
        <row r="514">
          <cell r="A514" t="str">
            <v xml:space="preserve">6044  PALM BEACH CHILDREN'S SERVICES           </v>
          </cell>
        </row>
        <row r="515">
          <cell r="A515" t="str">
            <v xml:space="preserve">6045  SOUTH LAKE WORTH INLET DIST.             </v>
          </cell>
        </row>
        <row r="516">
          <cell r="A516" t="str">
            <v xml:space="preserve">6046  HEALTH CARE DISTRICT                     </v>
          </cell>
        </row>
        <row r="517">
          <cell r="A517" t="str">
            <v xml:space="preserve">6047  VIILLAGE OF WELLINGTON                   </v>
          </cell>
        </row>
        <row r="518">
          <cell r="A518" t="str">
            <v xml:space="preserve">6048  TOWN OF LOXATCHEE GROVES                 </v>
          </cell>
        </row>
        <row r="519">
          <cell r="A519" t="str">
            <v xml:space="preserve">6101  PASCO COUNTY BCC                         </v>
          </cell>
        </row>
        <row r="520">
          <cell r="A520" t="str">
            <v xml:space="preserve">6103  PASCO CO MOSQ CONTROL DIST               </v>
          </cell>
        </row>
        <row r="521">
          <cell r="A521" t="str">
            <v xml:space="preserve">6104  CITY OF DADE CITY                        </v>
          </cell>
        </row>
        <row r="522">
          <cell r="A522" t="str">
            <v xml:space="preserve">6105  CITY OF NEW PORT RICHEY                  </v>
          </cell>
        </row>
        <row r="523">
          <cell r="A523" t="str">
            <v xml:space="preserve">6106  CITY OF PORT RICHEY                      </v>
          </cell>
        </row>
        <row r="524">
          <cell r="A524" t="str">
            <v xml:space="preserve">6107  CITY OF SAN ANTONIO                      </v>
          </cell>
        </row>
        <row r="525">
          <cell r="A525" t="str">
            <v xml:space="preserve">6108  CITY OF ZEPHYRHILLS                      </v>
          </cell>
        </row>
        <row r="526">
          <cell r="A526" t="str">
            <v xml:space="preserve">6109  TOWN OF ST LEO                           </v>
          </cell>
        </row>
        <row r="527">
          <cell r="A527" t="str">
            <v xml:space="preserve">6110  LAKE BERNADETTE CDD       *              </v>
          </cell>
        </row>
        <row r="528">
          <cell r="A528" t="str">
            <v xml:space="preserve">6201  PINELLAS COUNTY BCC                      </v>
          </cell>
        </row>
        <row r="529">
          <cell r="A529" t="str">
            <v xml:space="preserve">6203  PINELLAS SUNCOAST FIRE &amp; RESC*           </v>
          </cell>
        </row>
        <row r="530">
          <cell r="A530" t="str">
            <v xml:space="preserve">6204  PINELLAS JUVENILE WELFARE                </v>
          </cell>
        </row>
        <row r="531">
          <cell r="A531" t="str">
            <v xml:space="preserve">6205  CLEARWATER DOWNTOWN DEV BOARD            </v>
          </cell>
        </row>
        <row r="532">
          <cell r="A532" t="str">
            <v xml:space="preserve">6206  PALM HARBOR SPC FIRE DIST                </v>
          </cell>
        </row>
        <row r="533">
          <cell r="A533" t="str">
            <v xml:space="preserve">6207  PINELLAS SUNCOAST TRANSIT                </v>
          </cell>
        </row>
        <row r="534">
          <cell r="A534" t="str">
            <v xml:space="preserve">6208  TOWN OF BELLEAIR                         </v>
          </cell>
        </row>
        <row r="535">
          <cell r="A535" t="str">
            <v xml:space="preserve">6209  CITY OF BELLEAIR BEACH                   </v>
          </cell>
        </row>
        <row r="536">
          <cell r="A536" t="str">
            <v xml:space="preserve">6210  CITY OF BELLEAIR BLUFFS                  </v>
          </cell>
        </row>
        <row r="537">
          <cell r="A537" t="str">
            <v xml:space="preserve">6211  TOWN OF BELLEAIR SHORE                   </v>
          </cell>
        </row>
        <row r="538">
          <cell r="A538" t="str">
            <v xml:space="preserve">6212  CITY OF CLEARWATER                       </v>
          </cell>
        </row>
        <row r="539">
          <cell r="A539" t="str">
            <v xml:space="preserve">6213  CITY OF DUNEDIN                          </v>
          </cell>
        </row>
        <row r="540">
          <cell r="A540" t="str">
            <v xml:space="preserve">6214  CITY OF GULFPORT                         </v>
          </cell>
        </row>
        <row r="541">
          <cell r="A541" t="str">
            <v xml:space="preserve">6215  CITY OF INDIAN ROCKS BEACH               </v>
          </cell>
        </row>
        <row r="542">
          <cell r="A542" t="str">
            <v xml:space="preserve">6216  TOWN OF INDIAN SHORES                    </v>
          </cell>
        </row>
        <row r="543">
          <cell r="A543" t="str">
            <v xml:space="preserve">6217  TOWN OF KENNETH CITY                     </v>
          </cell>
        </row>
        <row r="544">
          <cell r="A544" t="str">
            <v xml:space="preserve">6218  CITY OF LARGO                            </v>
          </cell>
        </row>
        <row r="545">
          <cell r="A545" t="str">
            <v xml:space="preserve">6219  CITY OF MADEIRA BEACH                    </v>
          </cell>
        </row>
        <row r="546">
          <cell r="A546" t="str">
            <v xml:space="preserve">6220  CITY OF OLDSMAR                          </v>
          </cell>
        </row>
        <row r="547">
          <cell r="A547" t="str">
            <v xml:space="preserve">6221  PINELLAS PARK WATER MGMT DIST            </v>
          </cell>
        </row>
        <row r="548">
          <cell r="A548" t="str">
            <v xml:space="preserve">6222  CITY OF PINELLAS PARK                    </v>
          </cell>
        </row>
        <row r="549">
          <cell r="A549" t="str">
            <v xml:space="preserve">6223  TOWN OF REDINGTON BEACH                  </v>
          </cell>
        </row>
        <row r="550">
          <cell r="A550" t="str">
            <v xml:space="preserve">6224  TOWN OF NORTH REDINGTON BEACH            </v>
          </cell>
        </row>
        <row r="551">
          <cell r="A551" t="str">
            <v xml:space="preserve">6225  TOWN OF REDINGTON SHORES                 </v>
          </cell>
        </row>
        <row r="552">
          <cell r="A552" t="str">
            <v xml:space="preserve">6226  CITY OF SAFETY HARBOR                    </v>
          </cell>
        </row>
        <row r="553">
          <cell r="A553" t="str">
            <v xml:space="preserve">6227  CITY OF SEMINOLE                         </v>
          </cell>
        </row>
        <row r="554">
          <cell r="A554" t="str">
            <v xml:space="preserve">6228  CITY OF SOUTH PASADENA                   </v>
          </cell>
        </row>
        <row r="555">
          <cell r="A555" t="str">
            <v xml:space="preserve">6229  CITY OF ST PETERSBURG                    </v>
          </cell>
        </row>
        <row r="556">
          <cell r="A556" t="str">
            <v xml:space="preserve">6230  CITY OF ST PETE BEACH                    </v>
          </cell>
        </row>
        <row r="557">
          <cell r="A557" t="str">
            <v xml:space="preserve">6231  CITY OF TARPON SPRINGS                   </v>
          </cell>
        </row>
        <row r="558">
          <cell r="A558" t="str">
            <v xml:space="preserve">6232  CITY OF TREASURE ISLAND                  </v>
          </cell>
        </row>
        <row r="559">
          <cell r="A559" t="str">
            <v xml:space="preserve">6233  GREATER SEMINOLE SPEC REC *              </v>
          </cell>
        </row>
        <row r="560">
          <cell r="A560" t="str">
            <v xml:space="preserve">6234  EAST LAKE TARPON FIRE CNTRL              </v>
          </cell>
        </row>
        <row r="561">
          <cell r="A561" t="str">
            <v xml:space="preserve">6235  LEALMAN FIRE &amp; RESCUE                    </v>
          </cell>
        </row>
        <row r="562">
          <cell r="A562" t="str">
            <v xml:space="preserve">6301  POLK COUNTY BCC                          </v>
          </cell>
        </row>
        <row r="563">
          <cell r="A563" t="str">
            <v xml:space="preserve">6303  LAKELAND AREA MASS TRANSIT DIS           </v>
          </cell>
        </row>
        <row r="564">
          <cell r="A564" t="str">
            <v xml:space="preserve">6304  LAKELAND DOWNTOWN DEVELOPMENT            </v>
          </cell>
        </row>
        <row r="565">
          <cell r="A565" t="str">
            <v xml:space="preserve">6305  LAKE REGION LAKES MGMT DIST              </v>
          </cell>
        </row>
        <row r="566">
          <cell r="A566" t="str">
            <v xml:space="preserve">6306  CITY OF AUBURNDALE                       </v>
          </cell>
        </row>
        <row r="567">
          <cell r="A567" t="str">
            <v xml:space="preserve">6307  CITY OF BARTOW                           </v>
          </cell>
        </row>
        <row r="568">
          <cell r="A568" t="str">
            <v xml:space="preserve">6308  CITY OF DAVENPORT                        </v>
          </cell>
        </row>
        <row r="569">
          <cell r="A569" t="str">
            <v xml:space="preserve">6309  TOWN OF DUNDEE                           </v>
          </cell>
        </row>
        <row r="570">
          <cell r="A570" t="str">
            <v xml:space="preserve">6310  CITY OF EAGLE LAKE                       </v>
          </cell>
        </row>
        <row r="571">
          <cell r="A571" t="str">
            <v xml:space="preserve">6311  CITY OF FT MEADE                         </v>
          </cell>
        </row>
        <row r="572">
          <cell r="A572" t="str">
            <v xml:space="preserve">6312  CITY OF FROSTPROOF                       </v>
          </cell>
        </row>
        <row r="573">
          <cell r="A573" t="str">
            <v xml:space="preserve">6313  CITY OF HAINES CITY                      </v>
          </cell>
        </row>
        <row r="574">
          <cell r="A574" t="str">
            <v xml:space="preserve">6314  VILLAGE OF HIGHLAND PARK                 </v>
          </cell>
        </row>
        <row r="575">
          <cell r="A575" t="str">
            <v xml:space="preserve">6315  TOWN OF HILLCREST HEIGHTS                </v>
          </cell>
        </row>
        <row r="576">
          <cell r="A576" t="str">
            <v xml:space="preserve">6316  CITY OF LAKE ALFRED                      </v>
          </cell>
        </row>
        <row r="577">
          <cell r="A577" t="str">
            <v xml:space="preserve">6317  TOWN OF LAKE HAMILTON                    </v>
          </cell>
        </row>
        <row r="578">
          <cell r="A578" t="str">
            <v xml:space="preserve">6318  CITY OF LAKELAND                         </v>
          </cell>
        </row>
        <row r="579">
          <cell r="A579" t="str">
            <v xml:space="preserve">6319  CITY OF LAKE WALES                       </v>
          </cell>
        </row>
        <row r="580">
          <cell r="A580" t="str">
            <v xml:space="preserve">6320  CITY OF MULBERRY                         </v>
          </cell>
        </row>
        <row r="581">
          <cell r="A581" t="str">
            <v xml:space="preserve">6321  CITY OF POLK CITY                        </v>
          </cell>
        </row>
        <row r="582">
          <cell r="A582" t="str">
            <v xml:space="preserve">6322  CITY OF WINTER HAVEN                     </v>
          </cell>
        </row>
        <row r="583">
          <cell r="A583" t="str">
            <v xml:space="preserve">6323  WEST LAKELAND WATER CONTROL  *           </v>
          </cell>
        </row>
        <row r="584">
          <cell r="A584" t="str">
            <v xml:space="preserve">6324  WEST LAKELAND WATER DIST *               </v>
          </cell>
        </row>
        <row r="585">
          <cell r="A585" t="str">
            <v xml:space="preserve">6401  PUTNAM COUNTY BCC                        </v>
          </cell>
        </row>
        <row r="586">
          <cell r="A586" t="str">
            <v xml:space="preserve">6403  CITY OF CRESCENT CITY                    </v>
          </cell>
        </row>
        <row r="587">
          <cell r="A587" t="str">
            <v xml:space="preserve">6404  TOWN OF INTERLACHEN                      </v>
          </cell>
        </row>
        <row r="588">
          <cell r="A588" t="str">
            <v xml:space="preserve">6405  CITY OF PALATKA                          </v>
          </cell>
        </row>
        <row r="589">
          <cell r="A589" t="str">
            <v xml:space="preserve">6406  TOWN OF POMONA PARK                      </v>
          </cell>
        </row>
        <row r="590">
          <cell r="A590" t="str">
            <v xml:space="preserve">6407  TOWN OF WELAKA                           </v>
          </cell>
        </row>
        <row r="591">
          <cell r="A591" t="str">
            <v xml:space="preserve">6501  ST JOHNS COUNTY BCC                      </v>
          </cell>
        </row>
        <row r="592">
          <cell r="A592" t="str">
            <v xml:space="preserve">6503  PONTE VEDRA MUNCP SERV DIST              </v>
          </cell>
        </row>
        <row r="593">
          <cell r="A593" t="str">
            <v xml:space="preserve">6504  ST AUGUSTINE AIRPORT AUTHORITY           </v>
          </cell>
        </row>
        <row r="594">
          <cell r="A594" t="str">
            <v xml:space="preserve">6505  ANASTASIA MOSQUITO CONTROL               </v>
          </cell>
        </row>
        <row r="595">
          <cell r="A595" t="str">
            <v xml:space="preserve">6506  TOWN OF HASTINGS                         </v>
          </cell>
        </row>
        <row r="596">
          <cell r="A596" t="str">
            <v xml:space="preserve">6507  CITY OF ST AUGUSTINE                     </v>
          </cell>
        </row>
        <row r="597">
          <cell r="A597" t="str">
            <v xml:space="preserve">6508  CITY OF ST AUGUSTINE BEACH               </v>
          </cell>
        </row>
        <row r="598">
          <cell r="A598" t="str">
            <v xml:space="preserve">6509  ST AUGUSTINE PORT WTWY &amp; BCH             </v>
          </cell>
        </row>
        <row r="599">
          <cell r="A599" t="str">
            <v xml:space="preserve">6510  JULINGTON CRK PLANTATION CDD**           </v>
          </cell>
        </row>
        <row r="600">
          <cell r="A600" t="str">
            <v xml:space="preserve">6601  ST LUCIE COUNTY BCC                      </v>
          </cell>
        </row>
        <row r="601">
          <cell r="A601" t="str">
            <v xml:space="preserve">6603  ST LUCIE CO FIRE DIST                    </v>
          </cell>
        </row>
        <row r="602">
          <cell r="A602" t="str">
            <v xml:space="preserve">6604  FT PIERCE FARMS WATER CONT  *            </v>
          </cell>
        </row>
        <row r="603">
          <cell r="A603" t="str">
            <v xml:space="preserve">6605  NORTH ST LUCIE RIVER WATER *             </v>
          </cell>
        </row>
        <row r="604">
          <cell r="A604" t="str">
            <v xml:space="preserve">6606  CITY OF FT PIERCE                        </v>
          </cell>
        </row>
        <row r="605">
          <cell r="A605" t="str">
            <v xml:space="preserve">6607  CITY OF PORT ST LUCIE                    </v>
          </cell>
        </row>
        <row r="606">
          <cell r="A606" t="str">
            <v xml:space="preserve">6608  TOWN OF ST LUCIE VILLAGE                 </v>
          </cell>
        </row>
        <row r="607">
          <cell r="A607" t="str">
            <v xml:space="preserve">6609  ST LUCIE CHILDREN'S SERVICES             </v>
          </cell>
        </row>
        <row r="608">
          <cell r="A608" t="str">
            <v xml:space="preserve">6701  SANTA ROSA COUNTY BCC                    </v>
          </cell>
        </row>
        <row r="609">
          <cell r="A609" t="str">
            <v xml:space="preserve">6703  AVALON BEACH/MULAT FIRE DIST             </v>
          </cell>
        </row>
        <row r="610">
          <cell r="A610" t="str">
            <v xml:space="preserve">6704  MIDWAY FIRE PROTECTION DIST              </v>
          </cell>
        </row>
        <row r="611">
          <cell r="A611" t="str">
            <v xml:space="preserve">6705  CITY OF GULF BREEZE                      </v>
          </cell>
        </row>
        <row r="612">
          <cell r="A612" t="str">
            <v xml:space="preserve">6706  TOWN OF JAY                              </v>
          </cell>
        </row>
        <row r="613">
          <cell r="A613" t="str">
            <v xml:space="preserve">6707  CITY OF MILTON                           </v>
          </cell>
        </row>
        <row r="614">
          <cell r="A614" t="str">
            <v xml:space="preserve">6801  SARASOTA COUNTY BCC                      </v>
          </cell>
        </row>
        <row r="615">
          <cell r="A615" t="str">
            <v xml:space="preserve">6803  SARASOTA CO PUBLIC HOSPITAL              </v>
          </cell>
        </row>
        <row r="616">
          <cell r="A616" t="str">
            <v xml:space="preserve">6804  CITY OF NORTH PORT                       </v>
          </cell>
        </row>
        <row r="617">
          <cell r="A617" t="str">
            <v xml:space="preserve">6805  CITY OF SARASOTA                         </v>
          </cell>
        </row>
        <row r="618">
          <cell r="A618" t="str">
            <v xml:space="preserve">6806  CITY OF VENICE                           </v>
          </cell>
        </row>
        <row r="619">
          <cell r="A619" t="str">
            <v xml:space="preserve">6901  SEMINOLE COUNTY BCC                      </v>
          </cell>
        </row>
        <row r="620">
          <cell r="A620" t="str">
            <v xml:space="preserve">6903  CITY OF ALTAMONTE SPRINGS                </v>
          </cell>
        </row>
        <row r="621">
          <cell r="A621" t="str">
            <v xml:space="preserve">6904  CITY OF CASSELBERRY                      </v>
          </cell>
        </row>
        <row r="622">
          <cell r="A622" t="str">
            <v xml:space="preserve">6905  CITY OF LAKE MARY                        </v>
          </cell>
        </row>
        <row r="623">
          <cell r="A623" t="str">
            <v xml:space="preserve">6906  CITY OF LONGWOOD                         </v>
          </cell>
        </row>
        <row r="624">
          <cell r="A624" t="str">
            <v xml:space="preserve">6907  CITY OF OVIEDO                           </v>
          </cell>
        </row>
        <row r="625">
          <cell r="A625" t="str">
            <v xml:space="preserve">6908  CITY OF SANFORD                          </v>
          </cell>
        </row>
        <row r="626">
          <cell r="A626" t="str">
            <v xml:space="preserve">6909  CITY OF WINTER SPRINGS                   </v>
          </cell>
        </row>
        <row r="627">
          <cell r="A627" t="str">
            <v xml:space="preserve">7001  SUMTER COUNTY BCC                        </v>
          </cell>
        </row>
        <row r="628">
          <cell r="A628" t="str">
            <v xml:space="preserve">7003  CITY OF BUSHNELL                         </v>
          </cell>
        </row>
        <row r="629">
          <cell r="A629" t="str">
            <v xml:space="preserve">7004  CITY OF CENTER HILL                      </v>
          </cell>
        </row>
        <row r="630">
          <cell r="A630" t="str">
            <v xml:space="preserve">7005  CITY OF COLEMAN              *           </v>
          </cell>
        </row>
        <row r="631">
          <cell r="A631" t="str">
            <v xml:space="preserve">7006  CITY OF WEBSTER                          </v>
          </cell>
        </row>
        <row r="632">
          <cell r="A632" t="str">
            <v xml:space="preserve">7007  CITY OF WILDWOOD                         </v>
          </cell>
        </row>
        <row r="633">
          <cell r="A633" t="str">
            <v xml:space="preserve">7101  SUWANNEE COUNTY BCC                      </v>
          </cell>
        </row>
        <row r="634">
          <cell r="A634" t="str">
            <v xml:space="preserve">7103  TOWN OF BRANFORD                         </v>
          </cell>
        </row>
        <row r="635">
          <cell r="A635" t="str">
            <v xml:space="preserve">7104  CITY OF LIVE OAK                         </v>
          </cell>
        </row>
        <row r="636">
          <cell r="A636" t="str">
            <v xml:space="preserve">7201  TAYLOR COUNTY BCC                        </v>
          </cell>
        </row>
        <row r="637">
          <cell r="A637" t="str">
            <v xml:space="preserve">7203  CITY OF PERRY                            </v>
          </cell>
        </row>
        <row r="638">
          <cell r="A638" t="str">
            <v xml:space="preserve">7301  UNION COUNTY BCC                         </v>
          </cell>
        </row>
        <row r="639">
          <cell r="A639" t="str">
            <v xml:space="preserve">7303  CITY OF LAKE BUTLER                      </v>
          </cell>
        </row>
        <row r="640">
          <cell r="A640" t="str">
            <v xml:space="preserve">7304  TOWN OF RAIFORD             *            </v>
          </cell>
        </row>
        <row r="641">
          <cell r="A641" t="str">
            <v xml:space="preserve">73.05  TOWN OF WORTHINGTON SPRINGS              </v>
          </cell>
        </row>
        <row r="642">
          <cell r="A642" t="str">
            <v xml:space="preserve">7401  VOLUSIA COUNTY GOVERNMENT                </v>
          </cell>
        </row>
        <row r="643">
          <cell r="A643" t="str">
            <v xml:space="preserve">7403  DELTONA FIRE DISTRICT                    </v>
          </cell>
        </row>
        <row r="644">
          <cell r="A644" t="str">
            <v xml:space="preserve">7404  HALIFAX MEDICAL CENTER                   </v>
          </cell>
        </row>
        <row r="645">
          <cell r="A645" t="str">
            <v xml:space="preserve">7405  SOUTHEAST VOLUSIA HOSP DIST              </v>
          </cell>
        </row>
        <row r="646">
          <cell r="A646" t="str">
            <v xml:space="preserve">7406  WEST VOLUSIA HOSP AUTHORITY              </v>
          </cell>
        </row>
        <row r="647">
          <cell r="A647" t="str">
            <v xml:space="preserve">7407  CITY OF DAYTONA BEACH                    </v>
          </cell>
        </row>
        <row r="648">
          <cell r="A648" t="str">
            <v xml:space="preserve">7408  CITY OF DAYTONA BEACH SHORES             </v>
          </cell>
        </row>
        <row r="649">
          <cell r="A649" t="str">
            <v xml:space="preserve">7409  CITY OF SOUTH DAYTONA                    </v>
          </cell>
        </row>
        <row r="650">
          <cell r="A650" t="str">
            <v xml:space="preserve">7410  CITY OF DELAND                           </v>
          </cell>
        </row>
        <row r="651">
          <cell r="A651" t="str">
            <v xml:space="preserve">7411  CITY OF EDGEWATER                        </v>
          </cell>
        </row>
        <row r="652">
          <cell r="A652" t="str">
            <v xml:space="preserve">7412  CITY OF HOLLY HILL                       </v>
          </cell>
        </row>
        <row r="653">
          <cell r="A653" t="str">
            <v xml:space="preserve">7413  CITY OF LAKE HELEN                       </v>
          </cell>
        </row>
        <row r="654">
          <cell r="A654" t="str">
            <v xml:space="preserve">7414  CITY OF NEW SMYRNA BEACH                 </v>
          </cell>
        </row>
        <row r="655">
          <cell r="A655" t="str">
            <v xml:space="preserve">7415  CITY OF OAK HILL                         </v>
          </cell>
        </row>
        <row r="656">
          <cell r="A656" t="str">
            <v xml:space="preserve">7416  CITY OF ORANGE CITY                      </v>
          </cell>
        </row>
        <row r="657">
          <cell r="A657" t="str">
            <v xml:space="preserve">7417  CITY OF ORMOND BEACH                     </v>
          </cell>
        </row>
        <row r="658">
          <cell r="A658" t="str">
            <v xml:space="preserve">7418  TOWN OF PONCE INLET                      </v>
          </cell>
        </row>
        <row r="659">
          <cell r="A659" t="str">
            <v xml:space="preserve">7419  CITY OF PORT ORANGE                      </v>
          </cell>
        </row>
        <row r="660">
          <cell r="A660" t="str">
            <v xml:space="preserve">7420  TOWN OF PIERSON                          </v>
          </cell>
        </row>
        <row r="661">
          <cell r="A661" t="str">
            <v xml:space="preserve">7421  CITY OF DEBARY                           </v>
          </cell>
        </row>
        <row r="662">
          <cell r="A662" t="str">
            <v xml:space="preserve">7422  CITY OF DELTONA                          </v>
          </cell>
        </row>
        <row r="663">
          <cell r="A663" t="str">
            <v xml:space="preserve">7501  WAKULLA COUNTY BCC                       </v>
          </cell>
        </row>
        <row r="664">
          <cell r="A664" t="str">
            <v xml:space="preserve">7503  CITY OF SOPCHOPPY           *            </v>
          </cell>
        </row>
        <row r="665">
          <cell r="A665" t="str">
            <v xml:space="preserve">7504  CITY OF ST MARKS                         </v>
          </cell>
        </row>
        <row r="666">
          <cell r="A666" t="str">
            <v xml:space="preserve">7601  WALTON COUNTY BCC                        </v>
          </cell>
        </row>
        <row r="667">
          <cell r="A667" t="str">
            <v xml:space="preserve">7603  ARGYLE FIRE DISTRICT         *           </v>
          </cell>
        </row>
        <row r="668">
          <cell r="A668" t="str">
            <v xml:space="preserve">7604  SOUTH WALTON FIRE DIST                   </v>
          </cell>
        </row>
        <row r="669">
          <cell r="A669" t="str">
            <v xml:space="preserve">7605  TRI VILLAGE FIRE DISTRICT   **           </v>
          </cell>
        </row>
        <row r="670">
          <cell r="A670" t="str">
            <v xml:space="preserve">7606  UNITED VOLUNTEER FIRE DIST. **           </v>
          </cell>
        </row>
        <row r="671">
          <cell r="A671" t="str">
            <v xml:space="preserve">7607  SOUTH WALTON MOSQUITO CONTROL            </v>
          </cell>
        </row>
        <row r="672">
          <cell r="A672" t="str">
            <v xml:space="preserve">7608  CITY OF DEFUNIAK SPRINGS                 </v>
          </cell>
        </row>
        <row r="673">
          <cell r="A673" t="str">
            <v xml:space="preserve">7609  CITY OF FREEPORT                         </v>
          </cell>
        </row>
        <row r="674">
          <cell r="A674" t="str">
            <v xml:space="preserve">7610  CITY OF PAXTON              *            </v>
          </cell>
        </row>
        <row r="675">
          <cell r="A675" t="str">
            <v xml:space="preserve">7701  WASHINGTON COUNTY BCC                    </v>
          </cell>
        </row>
        <row r="676">
          <cell r="A676" t="str">
            <v xml:space="preserve">7703  CITY OF CHIPLEY                          </v>
          </cell>
        </row>
        <row r="677">
          <cell r="A677" t="str">
            <v xml:space="preserve">7704  CITY OF VERNON                           </v>
          </cell>
        </row>
        <row r="678">
          <cell r="A678" t="str">
            <v xml:space="preserve">7705  TOWN OF CARYVILLE            *           </v>
          </cell>
        </row>
        <row r="679">
          <cell r="A679" t="str">
            <v xml:space="preserve">7706  TOWN OF EBRO                *            </v>
          </cell>
        </row>
        <row r="680">
          <cell r="A680" t="str">
            <v xml:space="preserve">7707  TOWN OF WAUSAU              *            </v>
          </cell>
        </row>
        <row r="681">
          <cell r="A681" t="str">
            <v xml:space="preserve">7801  ST JOHNS RIVER WATER MGT DIS             </v>
          </cell>
        </row>
        <row r="682">
          <cell r="A682" t="str">
            <v xml:space="preserve">7802  SUWANNEE RIVER WATER MGT DIS             </v>
          </cell>
        </row>
        <row r="683">
          <cell r="A683" t="str">
            <v xml:space="preserve">7803  FLORIDA INLAND NAVIGATION DIST           </v>
          </cell>
        </row>
        <row r="684">
          <cell r="A684" t="str">
            <v xml:space="preserve">7804  SOUTH FLORIDA WATER MGT DIS              </v>
          </cell>
        </row>
        <row r="685">
          <cell r="A685" t="str">
            <v xml:space="preserve">7805  SOUTHWEST FLORIDA WATER MGT              </v>
          </cell>
        </row>
        <row r="686">
          <cell r="A686" t="str">
            <v xml:space="preserve">7806  NORTHWEST FLORIDA WATER MGT              </v>
          </cell>
        </row>
        <row r="687">
          <cell r="A687" t="str">
            <v xml:space="preserve">7807  WEST COAST INLAND NAVIGATION             </v>
          </cell>
        </row>
        <row r="688">
          <cell r="A688" t="str">
            <v xml:space="preserve">7808  SEBASTIAN INLET TAX DIST                 </v>
          </cell>
        </row>
        <row r="689">
          <cell r="A689" t="str">
            <v xml:space="preserve">7809  PORT LABELLE COMM DEV DIS                </v>
          </cell>
        </row>
        <row r="690">
          <cell r="A690" t="str">
            <v xml:space="preserve">7810  REEDY CREEK IMPROV DIST                  </v>
          </cell>
        </row>
        <row r="691">
          <cell r="A691" t="str">
            <v xml:space="preserve">7812  CITY OF FANNING SPRINGS                  </v>
          </cell>
        </row>
        <row r="692">
          <cell r="A692" t="str">
            <v xml:space="preserve">7813  BOCA GRANDE FIRE CONTROL DIS             </v>
          </cell>
        </row>
        <row r="693">
          <cell r="A693" t="str">
            <v xml:space="preserve">7814  TOWN OF LONGBOAT KEY                     </v>
          </cell>
        </row>
        <row r="694">
          <cell r="A694" t="str">
            <v>7816 RAINBOW LAKES ESTATES</v>
          </cell>
        </row>
        <row r="695">
          <cell r="A695" t="str">
            <v xml:space="preserve">7818  CITY OF FLAGLER BEACH             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S"/>
      <sheetName val="DR-420 TIF MUNI DOR"/>
      <sheetName val="DR-420 TIF CTY DOR"/>
      <sheetName val="DR-420 C"/>
      <sheetName val="DR-420 I"/>
      <sheetName val="DR-420 M-P"/>
    </sheetNames>
    <sheetDataSet>
      <sheetData sheetId="0">
        <row r="2">
          <cell r="A2" t="str">
            <v>CWI</v>
          </cell>
        </row>
        <row r="3">
          <cell r="A3" t="str">
            <v>CWIA</v>
          </cell>
        </row>
        <row r="4">
          <cell r="A4" t="str">
            <v>DNI</v>
          </cell>
        </row>
        <row r="5">
          <cell r="A5" t="str">
            <v>GPI</v>
          </cell>
        </row>
        <row r="6">
          <cell r="A6" t="str">
            <v>HRI</v>
          </cell>
        </row>
        <row r="7">
          <cell r="A7" t="str">
            <v>HRIA</v>
          </cell>
        </row>
        <row r="8">
          <cell r="A8" t="str">
            <v>LAI</v>
          </cell>
        </row>
        <row r="9">
          <cell r="A9" t="str">
            <v>OMI</v>
          </cell>
        </row>
        <row r="10">
          <cell r="A10" t="str">
            <v>PPI</v>
          </cell>
        </row>
        <row r="11">
          <cell r="A11" t="str">
            <v>SPIA</v>
          </cell>
        </row>
        <row r="12">
          <cell r="A12" t="str">
            <v>SPIB</v>
          </cell>
        </row>
        <row r="13">
          <cell r="A13" t="str">
            <v>SPID</v>
          </cell>
        </row>
        <row r="14">
          <cell r="A14" t="str">
            <v>TSI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S"/>
      <sheetName val="TCY"/>
      <sheetName val="TPRIOR"/>
      <sheetName val="FILL FORMS 2008"/>
      <sheetName val="DR-420 DOR"/>
      <sheetName val="DR-420 MM-P)"/>
      <sheetName val="DR-420 TIF MUNI DOR"/>
      <sheetName val="DR-420 TIF CTY DOR"/>
      <sheetName val="DR-420 VMA"/>
      <sheetName val="DR-420S"/>
      <sheetName val="DR-422 2008"/>
      <sheetName val="KEY"/>
      <sheetName val="TEST2007"/>
      <sheetName val="DR-420 FILL 2007"/>
      <sheetName val="DR-420 MM-P"/>
    </sheetNames>
    <sheetDataSet>
      <sheetData sheetId="0">
        <row r="2">
          <cell r="A2" t="str">
            <v>CWI</v>
          </cell>
        </row>
        <row r="3">
          <cell r="A3" t="str">
            <v>CWIA</v>
          </cell>
        </row>
        <row r="4">
          <cell r="A4" t="str">
            <v>DNI</v>
          </cell>
        </row>
        <row r="5">
          <cell r="A5" t="str">
            <v>GPI</v>
          </cell>
        </row>
        <row r="6">
          <cell r="A6" t="str">
            <v>HRI</v>
          </cell>
        </row>
        <row r="7">
          <cell r="A7" t="str">
            <v>HRIA</v>
          </cell>
        </row>
        <row r="8">
          <cell r="A8" t="str">
            <v>LAI</v>
          </cell>
        </row>
        <row r="9">
          <cell r="A9" t="str">
            <v>OMI</v>
          </cell>
        </row>
        <row r="10">
          <cell r="A10" t="str">
            <v>PPI</v>
          </cell>
        </row>
        <row r="11">
          <cell r="A11" t="str">
            <v>SPIA</v>
          </cell>
        </row>
        <row r="12">
          <cell r="A12" t="str">
            <v>SPIB</v>
          </cell>
        </row>
        <row r="13">
          <cell r="A13" t="str">
            <v>SPID</v>
          </cell>
        </row>
        <row r="14">
          <cell r="A14" t="str">
            <v>TSI</v>
          </cell>
        </row>
      </sheetData>
      <sheetData sheetId="1">
        <row r="1">
          <cell r="A1" t="str">
            <v>DST</v>
          </cell>
        </row>
        <row r="2">
          <cell r="A2" t="str">
            <v>BB</v>
          </cell>
        </row>
        <row r="3">
          <cell r="A3" t="str">
            <v>BBFD</v>
          </cell>
        </row>
        <row r="4">
          <cell r="A4" t="str">
            <v>BBL</v>
          </cell>
        </row>
        <row r="5">
          <cell r="A5" t="str">
            <v>BCCC</v>
          </cell>
        </row>
        <row r="6">
          <cell r="A6" t="str">
            <v>BCCD</v>
          </cell>
        </row>
        <row r="7">
          <cell r="A7" t="str">
            <v>BCCG</v>
          </cell>
        </row>
        <row r="8">
          <cell r="A8" t="str">
            <v>BCCH</v>
          </cell>
        </row>
        <row r="9">
          <cell r="A9" t="str">
            <v>BCCJ</v>
          </cell>
        </row>
        <row r="10">
          <cell r="A10" t="str">
            <v>BCCM</v>
          </cell>
        </row>
        <row r="11">
          <cell r="A11" t="str">
            <v>BCCP</v>
          </cell>
        </row>
        <row r="12">
          <cell r="A12" t="str">
            <v>BCCS</v>
          </cell>
        </row>
        <row r="13">
          <cell r="A13" t="str">
            <v>BCCY</v>
          </cell>
        </row>
        <row r="14">
          <cell r="A14" t="str">
            <v>BL</v>
          </cell>
        </row>
        <row r="15">
          <cell r="A15" t="str">
            <v>BS</v>
          </cell>
        </row>
        <row r="16">
          <cell r="A16" t="str">
            <v>CPTA</v>
          </cell>
        </row>
        <row r="17">
          <cell r="A17" t="str">
            <v>CW</v>
          </cell>
        </row>
        <row r="18">
          <cell r="A18" t="str">
            <v>CWD</v>
          </cell>
        </row>
        <row r="19">
          <cell r="A19" t="str">
            <v>CWFD</v>
          </cell>
        </row>
        <row r="20">
          <cell r="A20" t="str">
            <v>DN</v>
          </cell>
        </row>
        <row r="21">
          <cell r="A21" t="str">
            <v>DNFD</v>
          </cell>
        </row>
        <row r="22">
          <cell r="A22" t="str">
            <v>ETFD</v>
          </cell>
        </row>
        <row r="23">
          <cell r="A23" t="str">
            <v>FSMT</v>
          </cell>
        </row>
        <row r="24">
          <cell r="A24" t="str">
            <v>GFD</v>
          </cell>
        </row>
        <row r="25">
          <cell r="A25" t="str">
            <v>GP</v>
          </cell>
        </row>
        <row r="26">
          <cell r="A26" t="str">
            <v>HPFD</v>
          </cell>
        </row>
        <row r="27">
          <cell r="A27" t="str">
            <v>HR</v>
          </cell>
        </row>
        <row r="28">
          <cell r="A28" t="str">
            <v>HRFD</v>
          </cell>
        </row>
        <row r="29">
          <cell r="A29" t="str">
            <v>IRB</v>
          </cell>
        </row>
        <row r="30">
          <cell r="A30" t="str">
            <v>IS</v>
          </cell>
        </row>
        <row r="31">
          <cell r="A31" t="str">
            <v>KC</v>
          </cell>
        </row>
        <row r="32">
          <cell r="A32" t="str">
            <v>LA</v>
          </cell>
        </row>
        <row r="33">
          <cell r="A33" t="str">
            <v>LAFD</v>
          </cell>
        </row>
        <row r="34">
          <cell r="A34" t="str">
            <v>LMFD</v>
          </cell>
        </row>
        <row r="35">
          <cell r="A35" t="str">
            <v>MB</v>
          </cell>
        </row>
        <row r="36">
          <cell r="A36" t="str">
            <v>MSTU</v>
          </cell>
        </row>
        <row r="37">
          <cell r="A37" t="str">
            <v>NRB</v>
          </cell>
        </row>
        <row r="38">
          <cell r="A38" t="str">
            <v>OM</v>
          </cell>
        </row>
        <row r="39">
          <cell r="A39" t="str">
            <v>PARB</v>
          </cell>
        </row>
        <row r="40">
          <cell r="A40" t="str">
            <v>PCSB</v>
          </cell>
        </row>
        <row r="41">
          <cell r="A41" t="str">
            <v>PHFD</v>
          </cell>
        </row>
        <row r="42">
          <cell r="A42" t="str">
            <v>PHMT</v>
          </cell>
        </row>
        <row r="43">
          <cell r="A43" t="str">
            <v>PP</v>
          </cell>
        </row>
        <row r="44">
          <cell r="A44" t="str">
            <v>PPFD</v>
          </cell>
        </row>
        <row r="45">
          <cell r="A45" t="str">
            <v>PPWM</v>
          </cell>
        </row>
        <row r="46">
          <cell r="A46" t="str">
            <v>RB</v>
          </cell>
        </row>
        <row r="47">
          <cell r="A47" t="str">
            <v>RS</v>
          </cell>
        </row>
        <row r="48">
          <cell r="A48" t="str">
            <v>SM</v>
          </cell>
        </row>
        <row r="49">
          <cell r="A49" t="str">
            <v>SMFD</v>
          </cell>
        </row>
        <row r="50">
          <cell r="A50" t="str">
            <v>SP</v>
          </cell>
        </row>
        <row r="51">
          <cell r="A51" t="str">
            <v>SPA</v>
          </cell>
        </row>
        <row r="52">
          <cell r="A52" t="str">
            <v>SPAF</v>
          </cell>
        </row>
        <row r="53">
          <cell r="A53" t="str">
            <v>SPB</v>
          </cell>
        </row>
        <row r="54">
          <cell r="A54" t="str">
            <v>SWWD</v>
          </cell>
        </row>
        <row r="55">
          <cell r="A55" t="str">
            <v>TI</v>
          </cell>
        </row>
        <row r="56">
          <cell r="A56" t="str">
            <v>TS</v>
          </cell>
        </row>
        <row r="57">
          <cell r="A57" t="str">
            <v>TSFD</v>
          </cell>
        </row>
        <row r="58">
          <cell r="A58" t="str">
            <v>TVF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FS"/>
      <sheetName val="TCY"/>
      <sheetName val="TPRIOR"/>
      <sheetName val="FILL FORMS 2008"/>
      <sheetName val="DR-420 DOR"/>
      <sheetName val="DR-420 MM-P)"/>
      <sheetName val="DR-420 TIF MUNI DOR"/>
      <sheetName val="DR-420 TIF CTY DOR"/>
      <sheetName val="DR-420 VMA"/>
      <sheetName val="DR-420S"/>
      <sheetName val="DR-422 2008"/>
      <sheetName val="KEY"/>
      <sheetName val="TEST2007"/>
      <sheetName val="DR-420 FILL 2007"/>
      <sheetName val="DR-420 MM-P"/>
    </sheetNames>
    <sheetDataSet>
      <sheetData sheetId="0">
        <row r="2">
          <cell r="A2" t="str">
            <v>CWI</v>
          </cell>
        </row>
        <row r="3">
          <cell r="A3" t="str">
            <v>CWIA</v>
          </cell>
        </row>
        <row r="4">
          <cell r="A4" t="str">
            <v>DNI</v>
          </cell>
        </row>
        <row r="5">
          <cell r="A5" t="str">
            <v>GPI</v>
          </cell>
        </row>
        <row r="6">
          <cell r="A6" t="str">
            <v>HRI</v>
          </cell>
        </row>
        <row r="7">
          <cell r="A7" t="str">
            <v>HRIA</v>
          </cell>
        </row>
        <row r="8">
          <cell r="A8" t="str">
            <v>LAI</v>
          </cell>
        </row>
        <row r="9">
          <cell r="A9" t="str">
            <v>OMI</v>
          </cell>
        </row>
        <row r="10">
          <cell r="A10" t="str">
            <v>PPI</v>
          </cell>
        </row>
        <row r="11">
          <cell r="A11" t="str">
            <v>SPIA</v>
          </cell>
        </row>
        <row r="12">
          <cell r="A12" t="str">
            <v>SPIB</v>
          </cell>
        </row>
        <row r="13">
          <cell r="A13" t="str">
            <v>SPID</v>
          </cell>
        </row>
        <row r="14">
          <cell r="A14" t="str">
            <v>TSI</v>
          </cell>
        </row>
      </sheetData>
      <sheetData sheetId="1">
        <row r="1">
          <cell r="A1" t="str">
            <v>DST</v>
          </cell>
        </row>
        <row r="2">
          <cell r="A2" t="str">
            <v>BB</v>
          </cell>
        </row>
        <row r="3">
          <cell r="A3" t="str">
            <v>BBFD</v>
          </cell>
        </row>
        <row r="4">
          <cell r="A4" t="str">
            <v>BBL</v>
          </cell>
        </row>
        <row r="5">
          <cell r="A5" t="str">
            <v>BCCC</v>
          </cell>
        </row>
        <row r="6">
          <cell r="A6" t="str">
            <v>BCCD</v>
          </cell>
        </row>
        <row r="7">
          <cell r="A7" t="str">
            <v>BCCG</v>
          </cell>
        </row>
        <row r="8">
          <cell r="A8" t="str">
            <v>BCCH</v>
          </cell>
        </row>
        <row r="9">
          <cell r="A9" t="str">
            <v>BCCJ</v>
          </cell>
        </row>
        <row r="10">
          <cell r="A10" t="str">
            <v>BCCM</v>
          </cell>
        </row>
        <row r="11">
          <cell r="A11" t="str">
            <v>BCCP</v>
          </cell>
        </row>
        <row r="12">
          <cell r="A12" t="str">
            <v>BCCS</v>
          </cell>
        </row>
        <row r="13">
          <cell r="A13" t="str">
            <v>BCCY</v>
          </cell>
        </row>
        <row r="14">
          <cell r="A14" t="str">
            <v>BL</v>
          </cell>
        </row>
        <row r="15">
          <cell r="A15" t="str">
            <v>BS</v>
          </cell>
        </row>
        <row r="16">
          <cell r="A16" t="str">
            <v>CPTA</v>
          </cell>
        </row>
        <row r="17">
          <cell r="A17" t="str">
            <v>CW</v>
          </cell>
        </row>
        <row r="18">
          <cell r="A18" t="str">
            <v>CWD</v>
          </cell>
        </row>
        <row r="19">
          <cell r="A19" t="str">
            <v>CWFD</v>
          </cell>
        </row>
        <row r="20">
          <cell r="A20" t="str">
            <v>DN</v>
          </cell>
        </row>
        <row r="21">
          <cell r="A21" t="str">
            <v>DNFD</v>
          </cell>
        </row>
        <row r="22">
          <cell r="A22" t="str">
            <v>ETFD</v>
          </cell>
        </row>
        <row r="23">
          <cell r="A23" t="str">
            <v>FSMT</v>
          </cell>
        </row>
        <row r="24">
          <cell r="A24" t="str">
            <v>GFD</v>
          </cell>
        </row>
        <row r="25">
          <cell r="A25" t="str">
            <v>GP</v>
          </cell>
        </row>
        <row r="26">
          <cell r="A26" t="str">
            <v>HPFD</v>
          </cell>
        </row>
        <row r="27">
          <cell r="A27" t="str">
            <v>HR</v>
          </cell>
        </row>
        <row r="28">
          <cell r="A28" t="str">
            <v>HRFD</v>
          </cell>
        </row>
        <row r="29">
          <cell r="A29" t="str">
            <v>IRB</v>
          </cell>
        </row>
        <row r="30">
          <cell r="A30" t="str">
            <v>IS</v>
          </cell>
        </row>
        <row r="31">
          <cell r="A31" t="str">
            <v>KC</v>
          </cell>
        </row>
        <row r="32">
          <cell r="A32" t="str">
            <v>LA</v>
          </cell>
        </row>
        <row r="33">
          <cell r="A33" t="str">
            <v>LAFD</v>
          </cell>
        </row>
        <row r="34">
          <cell r="A34" t="str">
            <v>LMFD</v>
          </cell>
        </row>
        <row r="35">
          <cell r="A35" t="str">
            <v>MB</v>
          </cell>
        </row>
        <row r="36">
          <cell r="A36" t="str">
            <v>MSTU</v>
          </cell>
        </row>
        <row r="37">
          <cell r="A37" t="str">
            <v>NRB</v>
          </cell>
        </row>
        <row r="38">
          <cell r="A38" t="str">
            <v>OM</v>
          </cell>
        </row>
        <row r="39">
          <cell r="A39" t="str">
            <v>PARB</v>
          </cell>
        </row>
        <row r="40">
          <cell r="A40" t="str">
            <v>PCSB</v>
          </cell>
        </row>
        <row r="41">
          <cell r="A41" t="str">
            <v>PHFD</v>
          </cell>
        </row>
        <row r="42">
          <cell r="A42" t="str">
            <v>PHMT</v>
          </cell>
        </row>
        <row r="43">
          <cell r="A43" t="str">
            <v>PP</v>
          </cell>
        </row>
        <row r="44">
          <cell r="A44" t="str">
            <v>PPFD</v>
          </cell>
        </row>
        <row r="45">
          <cell r="A45" t="str">
            <v>PPWM</v>
          </cell>
        </row>
        <row r="46">
          <cell r="A46" t="str">
            <v>RB</v>
          </cell>
        </row>
        <row r="47">
          <cell r="A47" t="str">
            <v>RS</v>
          </cell>
        </row>
        <row r="48">
          <cell r="A48" t="str">
            <v>SM</v>
          </cell>
        </row>
        <row r="49">
          <cell r="A49" t="str">
            <v>SMFD</v>
          </cell>
        </row>
        <row r="50">
          <cell r="A50" t="str">
            <v>SP</v>
          </cell>
        </row>
        <row r="51">
          <cell r="A51" t="str">
            <v>SPA</v>
          </cell>
        </row>
        <row r="52">
          <cell r="A52" t="str">
            <v>SPAF</v>
          </cell>
        </row>
        <row r="53">
          <cell r="A53" t="str">
            <v>SPB</v>
          </cell>
        </row>
        <row r="54">
          <cell r="A54" t="str">
            <v>SWWD</v>
          </cell>
        </row>
        <row r="55">
          <cell r="A55" t="str">
            <v>TI</v>
          </cell>
        </row>
        <row r="56">
          <cell r="A56" t="str">
            <v>TS</v>
          </cell>
        </row>
        <row r="57">
          <cell r="A57" t="str">
            <v>TSFD</v>
          </cell>
        </row>
        <row r="58">
          <cell r="A58" t="str">
            <v>TVF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"/>
      <sheetName val="#REF"/>
      <sheetName val="Sheet1"/>
    </sheetNames>
    <sheetDataSet>
      <sheetData sheetId="0">
        <row r="2">
          <cell r="A2" t="str">
            <v>Select  Principal Authority</v>
          </cell>
        </row>
        <row r="3">
          <cell r="A3" t="str">
            <v xml:space="preserve"> ALACHUA COUNTY BCC                       </v>
          </cell>
        </row>
        <row r="4">
          <cell r="A4" t="str">
            <v xml:space="preserve"> ALACHUA CO LIBRARY DIST                  </v>
          </cell>
        </row>
        <row r="5">
          <cell r="A5" t="str">
            <v xml:space="preserve"> CITY OF ALACHUA                          </v>
          </cell>
        </row>
        <row r="6">
          <cell r="A6" t="str">
            <v xml:space="preserve"> CITY OF ARCHER                           </v>
          </cell>
        </row>
        <row r="7">
          <cell r="A7" t="str">
            <v xml:space="preserve"> CITY OF GAINESVILLE                      </v>
          </cell>
        </row>
        <row r="8">
          <cell r="A8" t="str">
            <v xml:space="preserve"> CITY OF HAWTHORNE                        </v>
          </cell>
        </row>
        <row r="9">
          <cell r="A9" t="str">
            <v xml:space="preserve"> CITY OF HIGH SPRINGS                     </v>
          </cell>
        </row>
        <row r="10">
          <cell r="A10" t="str">
            <v xml:space="preserve"> CITY OF LACROSSE                         </v>
          </cell>
        </row>
        <row r="11">
          <cell r="A11" t="str">
            <v xml:space="preserve"> TOWN OF MICANOPY                         </v>
          </cell>
        </row>
        <row r="12">
          <cell r="A12" t="str">
            <v xml:space="preserve"> CITY OF NEWBERRY                         </v>
          </cell>
        </row>
        <row r="13">
          <cell r="A13" t="str">
            <v xml:space="preserve"> CITY OF WALDO                            </v>
          </cell>
        </row>
        <row r="14">
          <cell r="A14" t="str">
            <v xml:space="preserve"> BAKER COUNTY BCC                         </v>
          </cell>
        </row>
        <row r="15">
          <cell r="A15" t="str">
            <v xml:space="preserve"> BAKER COUNTY HOSPITAL AUTHORITY          </v>
          </cell>
        </row>
        <row r="16">
          <cell r="A16" t="str">
            <v xml:space="preserve"> CITY OF MACCLENNY                        </v>
          </cell>
        </row>
        <row r="17">
          <cell r="A17" t="str">
            <v xml:space="preserve"> TOWN OF GLEN ST MARY *                   </v>
          </cell>
        </row>
        <row r="18">
          <cell r="A18" t="str">
            <v xml:space="preserve"> BAY COUNTY BCC                           </v>
          </cell>
        </row>
        <row r="19">
          <cell r="A19" t="str">
            <v xml:space="preserve"> BEACH MOSQUITO CONTROL DIST              </v>
          </cell>
        </row>
        <row r="20">
          <cell r="A20" t="str">
            <v xml:space="preserve"> CITY OF LYNN HAVEN                       </v>
          </cell>
        </row>
        <row r="21">
          <cell r="A21" t="str">
            <v xml:space="preserve"> CITY OF MEXICO BEACH                     </v>
          </cell>
        </row>
        <row r="22">
          <cell r="A22" t="str">
            <v xml:space="preserve"> CITY OF PANAMA CITY                      </v>
          </cell>
        </row>
        <row r="23">
          <cell r="A23" t="str">
            <v xml:space="preserve"> CITY OF PARKER              *            </v>
          </cell>
        </row>
        <row r="24">
          <cell r="A24" t="str">
            <v xml:space="preserve"> CITY OF SPRINGFIELD         *            </v>
          </cell>
        </row>
        <row r="25">
          <cell r="A25" t="str">
            <v xml:space="preserve"> CITY OF CALLAWAY                         </v>
          </cell>
        </row>
        <row r="26">
          <cell r="A26" t="str">
            <v xml:space="preserve"> TOWN OF CEDAR GROVE                      </v>
          </cell>
        </row>
        <row r="27">
          <cell r="A27" t="str">
            <v xml:space="preserve"> CITY OF PANAMA CITY BEACH    *           </v>
          </cell>
        </row>
        <row r="28">
          <cell r="A28" t="str">
            <v xml:space="preserve"> LAKE POWELL RES GOLF COM DEV *           </v>
          </cell>
        </row>
        <row r="29">
          <cell r="A29" t="str">
            <v xml:space="preserve"> PIER PARK COMMUNITY DEV DIST *           </v>
          </cell>
        </row>
        <row r="30">
          <cell r="A30" t="str">
            <v xml:space="preserve"> BRADFORD COUNTY BCC                      </v>
          </cell>
        </row>
        <row r="31">
          <cell r="A31" t="str">
            <v xml:space="preserve"> TOWN OF BROOKER                          </v>
          </cell>
        </row>
        <row r="32">
          <cell r="A32" t="str">
            <v xml:space="preserve"> CITY OF HAMPTON                          </v>
          </cell>
        </row>
        <row r="33">
          <cell r="A33" t="str">
            <v xml:space="preserve"> CITY OF LAWTEY                           </v>
          </cell>
        </row>
        <row r="34">
          <cell r="A34" t="str">
            <v xml:space="preserve"> CITY OF STARKE                           </v>
          </cell>
        </row>
        <row r="35">
          <cell r="A35" t="str">
            <v xml:space="preserve"> BREVARD COUNTY BCC                       </v>
          </cell>
        </row>
        <row r="36">
          <cell r="A36" t="str">
            <v xml:space="preserve"> PARRISH MEDICAL CENTER       *           </v>
          </cell>
        </row>
        <row r="37">
          <cell r="A37" t="str">
            <v xml:space="preserve"> CITY OF CAPE CANAVERAL                   </v>
          </cell>
        </row>
        <row r="38">
          <cell r="A38" t="str">
            <v xml:space="preserve"> CITY OF COCOA                            </v>
          </cell>
        </row>
        <row r="39">
          <cell r="A39" t="str">
            <v xml:space="preserve"> CITY OF COCOA BEACH                      </v>
          </cell>
        </row>
        <row r="40">
          <cell r="A40" t="str">
            <v xml:space="preserve"> TOWN OF INDIALANTIC                      </v>
          </cell>
        </row>
        <row r="41">
          <cell r="A41" t="str">
            <v xml:space="preserve"> CITY OF INDIAN HARBOUR BEACH             </v>
          </cell>
        </row>
        <row r="42">
          <cell r="A42" t="str">
            <v xml:space="preserve"> TOWN OF MALABAR                          </v>
          </cell>
        </row>
        <row r="43">
          <cell r="A43" t="str">
            <v xml:space="preserve"> CITY OF MELBOURNE                        </v>
          </cell>
        </row>
        <row r="44">
          <cell r="A44" t="str">
            <v xml:space="preserve"> TOWN OF MELBOURNE BEACH                  </v>
          </cell>
        </row>
        <row r="45">
          <cell r="A45" t="str">
            <v xml:space="preserve"> TOWN OF MELBOURNE VILLAGE                </v>
          </cell>
        </row>
        <row r="46">
          <cell r="A46" t="str">
            <v xml:space="preserve"> MERRITT ISLAND LIBRARY DISTRICT          </v>
          </cell>
        </row>
        <row r="47">
          <cell r="A47" t="str">
            <v xml:space="preserve"> CITY OF PALM BAY                         </v>
          </cell>
        </row>
        <row r="48">
          <cell r="A48" t="str">
            <v xml:space="preserve"> CITY OF ROCKLEDGE                        </v>
          </cell>
        </row>
        <row r="49">
          <cell r="A49" t="str">
            <v xml:space="preserve"> CITY OF SATELLITE BEACH                  </v>
          </cell>
        </row>
        <row r="50">
          <cell r="A50" t="str">
            <v xml:space="preserve"> CITY OF TITUSVILLE                       </v>
          </cell>
        </row>
        <row r="51">
          <cell r="A51" t="str">
            <v xml:space="preserve"> CITY OF WEST MELBOURNE                   </v>
          </cell>
        </row>
        <row r="52">
          <cell r="A52" t="str">
            <v xml:space="preserve"> TOWN OF PALM SHORES         *            </v>
          </cell>
        </row>
        <row r="53">
          <cell r="A53" t="str">
            <v xml:space="preserve"> CANAVERAL PORT AUTHORITY     *           </v>
          </cell>
        </row>
        <row r="54">
          <cell r="A54" t="str">
            <v xml:space="preserve"> TOWN OF GRANT-VALKARIA                   </v>
          </cell>
        </row>
        <row r="55">
          <cell r="A55" t="str">
            <v xml:space="preserve"> BROWARD COUNTY BCC                       </v>
          </cell>
        </row>
        <row r="56">
          <cell r="A56" t="str">
            <v xml:space="preserve"> NORTH BROWARD HOSPITAL DIST              </v>
          </cell>
        </row>
        <row r="57">
          <cell r="A57" t="str">
            <v xml:space="preserve"> SOUTH BROWARD HOSPITAL DISTRICT          </v>
          </cell>
        </row>
        <row r="58">
          <cell r="A58" t="str">
            <v xml:space="preserve"> CENTRAL BROWARD WATER CONTROL            </v>
          </cell>
        </row>
        <row r="59">
          <cell r="A59" t="str">
            <v xml:space="preserve"> CITY OF COCONUT CREEK                    </v>
          </cell>
        </row>
        <row r="60">
          <cell r="A60" t="str">
            <v xml:space="preserve"> CITY OF COOPER CITY                      </v>
          </cell>
        </row>
        <row r="61">
          <cell r="A61" t="str">
            <v xml:space="preserve"> CITY OF CORAL SPRINGS                    </v>
          </cell>
        </row>
        <row r="62">
          <cell r="A62" t="str">
            <v xml:space="preserve"> CITY OF DANIA BEACH                      </v>
          </cell>
        </row>
        <row r="63">
          <cell r="A63" t="str">
            <v xml:space="preserve"> TOWN OF DAVIE                            </v>
          </cell>
        </row>
        <row r="64">
          <cell r="A64" t="str">
            <v xml:space="preserve"> CITY OF DEERFIELD BEACH                  </v>
          </cell>
        </row>
        <row r="65">
          <cell r="A65" t="str">
            <v xml:space="preserve"> CITY OF FORT LAUDERDALE                  </v>
          </cell>
        </row>
        <row r="66">
          <cell r="A66" t="str">
            <v xml:space="preserve"> FT LAUDERDALE DOWNTOWN DEV               </v>
          </cell>
        </row>
        <row r="67">
          <cell r="A67" t="str">
            <v xml:space="preserve"> CITY OF HALLANDALE BEACH                 </v>
          </cell>
        </row>
        <row r="68">
          <cell r="A68" t="str">
            <v xml:space="preserve"> TOWN OF HILLSBORO BEACH                  </v>
          </cell>
        </row>
        <row r="69">
          <cell r="A69" t="str">
            <v xml:space="preserve"> HILLSBORO INLET DISTRICT                 </v>
          </cell>
        </row>
        <row r="70">
          <cell r="A70" t="str">
            <v xml:space="preserve"> CITY OF HOLLYWOOD                        </v>
          </cell>
        </row>
        <row r="71">
          <cell r="A71" t="str">
            <v xml:space="preserve"> TOWN OF LAUDERDALE-BY-THE-SEA            </v>
          </cell>
        </row>
        <row r="72">
          <cell r="A72" t="str">
            <v xml:space="preserve"> CITY OF LAUDERDALE LAKES                 </v>
          </cell>
        </row>
        <row r="73">
          <cell r="A73" t="str">
            <v xml:space="preserve"> CITY OF LAUDERHILL                       </v>
          </cell>
        </row>
        <row r="74">
          <cell r="A74" t="str">
            <v xml:space="preserve"> VILLAGE OF LAZY LAKE                     </v>
          </cell>
        </row>
        <row r="75">
          <cell r="A75" t="str">
            <v xml:space="preserve"> CITY OF LIGHTHOUSE POINT                 </v>
          </cell>
        </row>
        <row r="76">
          <cell r="A76" t="str">
            <v xml:space="preserve"> CITY OF MARGATE                          </v>
          </cell>
        </row>
        <row r="77">
          <cell r="A77" t="str">
            <v xml:space="preserve"> CITY OF MIRAMAR                          </v>
          </cell>
        </row>
        <row r="78">
          <cell r="A78" t="str">
            <v xml:space="preserve"> CITY OF NORTH LAUDERDALE                 </v>
          </cell>
        </row>
        <row r="79">
          <cell r="A79" t="str">
            <v xml:space="preserve"> CITY OF PARKLAND                         </v>
          </cell>
        </row>
        <row r="80">
          <cell r="A80" t="str">
            <v xml:space="preserve"> TOWN OF PEMBROKE PARK                    </v>
          </cell>
        </row>
        <row r="81">
          <cell r="A81" t="str">
            <v xml:space="preserve"> CITY OF PEMBROKE PINES                   </v>
          </cell>
        </row>
        <row r="82">
          <cell r="A82" t="str">
            <v xml:space="preserve"> CITY OF PLANTATION                       </v>
          </cell>
        </row>
        <row r="83">
          <cell r="A83" t="str">
            <v xml:space="preserve"> CITY OF POMPANO BEACH                    </v>
          </cell>
        </row>
        <row r="84">
          <cell r="A84" t="str">
            <v xml:space="preserve"> PORT EVERGLADES AUTHORITY   **           </v>
          </cell>
        </row>
        <row r="85">
          <cell r="A85" t="str">
            <v xml:space="preserve"> CITY OF OAKLAND PARK                     </v>
          </cell>
        </row>
        <row r="86">
          <cell r="A86" t="str">
            <v xml:space="preserve"> VILLAGE OF SEA RANCH LAKES               </v>
          </cell>
        </row>
        <row r="87">
          <cell r="A87" t="str">
            <v xml:space="preserve"> CITY OF SUNRISE                          </v>
          </cell>
        </row>
        <row r="88">
          <cell r="A88" t="str">
            <v xml:space="preserve"> CITY OF TAMARAC                          </v>
          </cell>
        </row>
        <row r="89">
          <cell r="A89" t="str">
            <v xml:space="preserve"> CITY OF WILTON MANORS                    </v>
          </cell>
        </row>
        <row r="90">
          <cell r="A90" t="str">
            <v xml:space="preserve"> OLD PLANTATION WTR CONTROL   *           </v>
          </cell>
        </row>
        <row r="91">
          <cell r="A91" t="str">
            <v xml:space="preserve"> TURTLE RUN COMM DEV DIST    **           </v>
          </cell>
        </row>
        <row r="92">
          <cell r="A92" t="str">
            <v xml:space="preserve"> INDIAN TRACE COMM DEV DIST   *           </v>
          </cell>
        </row>
        <row r="93">
          <cell r="A93" t="str">
            <v xml:space="preserve"> CORAL SPRINGS IMPROV DIST   **           </v>
          </cell>
        </row>
        <row r="94">
          <cell r="A94" t="str">
            <v xml:space="preserve"> SUNSHINE WATER CONTROL DIST **           </v>
          </cell>
        </row>
        <row r="95">
          <cell r="A95" t="str">
            <v xml:space="preserve"> CORAL SPRINGS IMPROV DIST   **           </v>
          </cell>
        </row>
        <row r="96">
          <cell r="A96" t="str">
            <v xml:space="preserve"> NORTH LAUDERDALE WATER CONTROL *         </v>
          </cell>
        </row>
        <row r="97">
          <cell r="A97" t="str">
            <v xml:space="preserve"> PINE TREE WATER CONTROL DIST**           </v>
          </cell>
        </row>
        <row r="98">
          <cell r="A98" t="str">
            <v xml:space="preserve"> TINDALL HAMMOCK IRR &amp; SOIL               </v>
          </cell>
        </row>
        <row r="99">
          <cell r="A99" t="str">
            <v xml:space="preserve"> CITY OF WESTON                           </v>
          </cell>
        </row>
        <row r="100">
          <cell r="A100" t="str">
            <v xml:space="preserve"> TOWN OF SOUTHWEST RANCHES                </v>
          </cell>
        </row>
        <row r="101">
          <cell r="A101" t="str">
            <v xml:space="preserve"> BROWARD CO CHILDREN'S SERV CNCL          </v>
          </cell>
        </row>
        <row r="102">
          <cell r="A102" t="str">
            <v xml:space="preserve"> BONAVENTURE DEV DISTRICT *               </v>
          </cell>
        </row>
        <row r="103">
          <cell r="A103" t="str">
            <v xml:space="preserve"> GRIFFIN LAKES COMM DEV DIST *            </v>
          </cell>
        </row>
        <row r="104">
          <cell r="A104" t="str">
            <v xml:space="preserve"> MEADOW PINES COMM DEV DIST *             </v>
          </cell>
        </row>
        <row r="105">
          <cell r="A105" t="str">
            <v xml:space="preserve"> CITY OF WEST PARK                        </v>
          </cell>
        </row>
        <row r="106">
          <cell r="A106" t="str">
            <v xml:space="preserve"> CALHOUN COUNTY BCC                       </v>
          </cell>
        </row>
        <row r="107">
          <cell r="A107" t="str">
            <v xml:space="preserve"> CITY OF ALTHA               *            </v>
          </cell>
        </row>
        <row r="108">
          <cell r="A108" t="str">
            <v xml:space="preserve"> CITY OF BLOUNTSTOWN                      </v>
          </cell>
        </row>
        <row r="109">
          <cell r="A109" t="str">
            <v xml:space="preserve"> CHARLOTTE COUNTY BOCC           </v>
          </cell>
        </row>
        <row r="110">
          <cell r="A110" t="str">
            <v xml:space="preserve"> CITY OF PUNTA GORDA                      </v>
          </cell>
        </row>
        <row r="111">
          <cell r="A111" t="str">
            <v xml:space="preserve"> CITRUS COUNTY BCC                        </v>
          </cell>
        </row>
        <row r="112">
          <cell r="A112" t="str">
            <v xml:space="preserve"> CITRUS CO MOSQUITO CONTROL               </v>
          </cell>
        </row>
        <row r="113">
          <cell r="A113" t="str">
            <v xml:space="preserve"> CITY OF CRYSTAL RIVER                    </v>
          </cell>
        </row>
        <row r="114">
          <cell r="A114" t="str">
            <v xml:space="preserve"> HOMOSASSA SPECIAL WATER DIST             </v>
          </cell>
        </row>
        <row r="115">
          <cell r="A115" t="str">
            <v xml:space="preserve"> CITY OF INVERNESS                        </v>
          </cell>
        </row>
        <row r="116">
          <cell r="A116" t="str">
            <v xml:space="preserve"> CITRUS COUNTY HOSPITAL BOARD             </v>
          </cell>
        </row>
        <row r="117">
          <cell r="A117" t="str">
            <v xml:space="preserve"> CLAY COUNTY BCC                          </v>
          </cell>
        </row>
        <row r="118">
          <cell r="A118" t="str">
            <v xml:space="preserve"> CITY OF GREEN COVE SPRINGS               </v>
          </cell>
        </row>
        <row r="119">
          <cell r="A119" t="str">
            <v xml:space="preserve"> CITY OF KEYSTONE HEIGHTS                 </v>
          </cell>
        </row>
        <row r="120">
          <cell r="A120" t="str">
            <v xml:space="preserve"> TOWN OF ORANGE PARK                      </v>
          </cell>
        </row>
        <row r="121">
          <cell r="A121" t="str">
            <v xml:space="preserve"> TOWN OF PENNEY FARMS        *            </v>
          </cell>
        </row>
        <row r="122">
          <cell r="A122" t="str">
            <v xml:space="preserve"> COLLIER COUNTY BCC                       </v>
          </cell>
        </row>
        <row r="123">
          <cell r="A123" t="str">
            <v xml:space="preserve"> COLLIER MOSQUITO CONTROL DIST            </v>
          </cell>
        </row>
        <row r="124">
          <cell r="A124" t="str">
            <v xml:space="preserve"> EAST NAPLES FIRE CONT&amp;RES DIS            </v>
          </cell>
        </row>
        <row r="125">
          <cell r="A125" t="str">
            <v xml:space="preserve"> NORTH NAPLES FIRE CONTROL DIST           </v>
          </cell>
        </row>
        <row r="126">
          <cell r="A126" t="str">
            <v xml:space="preserve"> BIG CORKSCREW FIRE CONTROL DIS           </v>
          </cell>
        </row>
        <row r="127">
          <cell r="A127" t="str">
            <v xml:space="preserve"> CITY OF EVERGLADES CITY                  </v>
          </cell>
        </row>
        <row r="128">
          <cell r="A128" t="str">
            <v xml:space="preserve"> GOLDEN GATE FIRE CTRL &amp; RESC             </v>
          </cell>
        </row>
        <row r="129">
          <cell r="A129" t="str">
            <v xml:space="preserve"> IMMOKALEE FIRE CONTROL DIST              </v>
          </cell>
        </row>
        <row r="130">
          <cell r="A130" t="str">
            <v xml:space="preserve"> MARCO ISL FIRE CNTRL-DISSOLVED           </v>
          </cell>
        </row>
        <row r="131">
          <cell r="A131" t="str">
            <v xml:space="preserve"> CITY OF NAPLES                           </v>
          </cell>
        </row>
        <row r="132">
          <cell r="A132" t="str">
            <v xml:space="preserve"> PELICAN BAY IMPRVMT DIS                  </v>
          </cell>
        </row>
        <row r="133">
          <cell r="A133" t="str">
            <v xml:space="preserve"> CHILDREN'S SERVICES COUNCIL  *           </v>
          </cell>
        </row>
        <row r="134">
          <cell r="A134" t="str">
            <v xml:space="preserve"> DELETED SEE # 2120                       </v>
          </cell>
        </row>
        <row r="135">
          <cell r="A135" t="str">
            <v xml:space="preserve"> KEY MARCO COMM DEV DIST *                </v>
          </cell>
        </row>
        <row r="136">
          <cell r="A136" t="str">
            <v xml:space="preserve"> LELY COMM DEV DIST           *           </v>
          </cell>
        </row>
        <row r="137">
          <cell r="A137" t="str">
            <v xml:space="preserve"> PELICAN MARSH COMM DEV DIST  *           </v>
          </cell>
        </row>
        <row r="138">
          <cell r="A138" t="str">
            <v xml:space="preserve"> FIDDLER'S CREEK COMM DEV DIST*           </v>
          </cell>
        </row>
        <row r="139">
          <cell r="A139" t="str">
            <v xml:space="preserve"> NAPLES HERITAGE COMM DEV DIST*           </v>
          </cell>
        </row>
        <row r="140">
          <cell r="A140" t="str">
            <v xml:space="preserve"> HERITAGE GREENS COMM DEV DIST*           </v>
          </cell>
        </row>
        <row r="141">
          <cell r="A141" t="str">
            <v xml:space="preserve"> CITY OF MARCO ISLAND                     </v>
          </cell>
        </row>
        <row r="142">
          <cell r="A142" t="str">
            <v xml:space="preserve"> MEDITERRA SOUTH COMM DEV DIST*           </v>
          </cell>
        </row>
        <row r="143">
          <cell r="A143" t="str">
            <v xml:space="preserve"> CEDAR HAMMOCK COMM DEV DIST *            </v>
          </cell>
        </row>
        <row r="144">
          <cell r="A144" t="str">
            <v xml:space="preserve"> FLOW WAY COMM DEV DIST *                 </v>
          </cell>
        </row>
        <row r="145">
          <cell r="A145" t="str">
            <v xml:space="preserve"> Fiddler's Creek #2 Comm. Dev*            </v>
          </cell>
        </row>
        <row r="146">
          <cell r="A146" t="str">
            <v xml:space="preserve"> Artesia Community Development District * </v>
          </cell>
        </row>
        <row r="147">
          <cell r="A147" t="str">
            <v xml:space="preserve"> COLUMBIA COUNTY BCC                      </v>
          </cell>
        </row>
        <row r="148">
          <cell r="A148" t="str">
            <v xml:space="preserve"> TOWN OF FORT WHITE        *              </v>
          </cell>
        </row>
        <row r="149">
          <cell r="A149" t="str">
            <v xml:space="preserve"> LAKE SHORE HOSPITAL                      </v>
          </cell>
        </row>
        <row r="150">
          <cell r="A150" t="str">
            <v xml:space="preserve"> CITY OF LAKE CITY                        </v>
          </cell>
        </row>
        <row r="151">
          <cell r="A151" t="str">
            <v xml:space="preserve"> MIAMI-DADE BCC                           </v>
          </cell>
        </row>
        <row r="152">
          <cell r="A152" t="str">
            <v xml:space="preserve"> DADE CO DOWNTOWN DEV AUTH                </v>
          </cell>
        </row>
        <row r="153">
          <cell r="A153" t="str">
            <v xml:space="preserve"> VILLAGE OF BAL HARBOR                    </v>
          </cell>
        </row>
        <row r="154">
          <cell r="A154" t="str">
            <v xml:space="preserve"> TOWN OF BAY HARBOR ISLAND                </v>
          </cell>
        </row>
        <row r="155">
          <cell r="A155" t="str">
            <v xml:space="preserve"> VILLAGE OF BISCAYNE PARK                 </v>
          </cell>
        </row>
        <row r="156">
          <cell r="A156" t="str">
            <v xml:space="preserve"> CITY OF CORAL GABLES                     </v>
          </cell>
        </row>
        <row r="157">
          <cell r="A157" t="str">
            <v xml:space="preserve"> VILLAGE OF EL PORTAL                     </v>
          </cell>
        </row>
        <row r="158">
          <cell r="A158" t="str">
            <v xml:space="preserve"> CITY OF FLORIDA CITY                     </v>
          </cell>
        </row>
        <row r="159">
          <cell r="A159" t="str">
            <v xml:space="preserve"> TOWN OF GOLDEN BEACH                     </v>
          </cell>
        </row>
        <row r="160">
          <cell r="A160" t="str">
            <v xml:space="preserve"> CITY OF HIALEAH                          </v>
          </cell>
        </row>
        <row r="161">
          <cell r="A161" t="str">
            <v xml:space="preserve"> CITY OF HIALEAH GARDENS                  </v>
          </cell>
        </row>
        <row r="162">
          <cell r="A162" t="str">
            <v xml:space="preserve"> CITY OF HOMESTEAD                        </v>
          </cell>
        </row>
        <row r="163">
          <cell r="A163" t="str">
            <v xml:space="preserve"> VILLAGE OF INDIAN CREEK                  </v>
          </cell>
        </row>
        <row r="164">
          <cell r="A164" t="str">
            <v xml:space="preserve"> CITY OF ISLANDIA                         </v>
          </cell>
        </row>
        <row r="165">
          <cell r="A165" t="str">
            <v xml:space="preserve"> TOWN OF MEDLEY                           </v>
          </cell>
        </row>
        <row r="166">
          <cell r="A166" t="str">
            <v xml:space="preserve"> CITY OF MIAMI                            </v>
          </cell>
        </row>
        <row r="167">
          <cell r="A167" t="str">
            <v xml:space="preserve"> CITY OF NORTH MIAMI                      </v>
          </cell>
        </row>
        <row r="168">
          <cell r="A168" t="str">
            <v xml:space="preserve"> CITY OF SOUTH MIAMI                      </v>
          </cell>
        </row>
        <row r="169">
          <cell r="A169" t="str">
            <v xml:space="preserve"> CITY OF WEST MIAMI                       </v>
          </cell>
        </row>
        <row r="170">
          <cell r="A170" t="str">
            <v xml:space="preserve"> CITY OF MIAMI BEACH                      </v>
          </cell>
        </row>
        <row r="171">
          <cell r="A171" t="str">
            <v xml:space="preserve"> CITY OF NORTH MIAMI BEACH                </v>
          </cell>
        </row>
        <row r="172">
          <cell r="A172" t="str">
            <v xml:space="preserve"> CITY OF MIAMI SPRINGS                    </v>
          </cell>
        </row>
        <row r="173">
          <cell r="A173" t="str">
            <v xml:space="preserve"> MIAMI SHORES VILLAGE                     </v>
          </cell>
        </row>
        <row r="174">
          <cell r="A174" t="str">
            <v xml:space="preserve"> CITY OF NORTH BAY VILLAGE                </v>
          </cell>
        </row>
        <row r="175">
          <cell r="A175" t="str">
            <v xml:space="preserve"> CITY OF OPA-LOCKA                        </v>
          </cell>
        </row>
        <row r="176">
          <cell r="A176" t="str">
            <v xml:space="preserve"> CITY OF SWEETWATER                       </v>
          </cell>
        </row>
        <row r="177">
          <cell r="A177" t="str">
            <v xml:space="preserve"> TOWN OF SURFSIDE                         </v>
          </cell>
        </row>
        <row r="178">
          <cell r="A178" t="str">
            <v xml:space="preserve"> VILLAGE OF VIRGINIA GARDENS              </v>
          </cell>
        </row>
        <row r="179">
          <cell r="A179" t="str">
            <v xml:space="preserve"> VILLAGE OF KEY BISCAYNE                  </v>
          </cell>
        </row>
        <row r="180">
          <cell r="A180" t="str">
            <v xml:space="preserve"> CITY OF AVENTURA                         </v>
          </cell>
        </row>
        <row r="181">
          <cell r="A181" t="str">
            <v xml:space="preserve"> VILLAGE OF PINECREST                     </v>
          </cell>
        </row>
        <row r="182">
          <cell r="A182" t="str">
            <v xml:space="preserve"> CITY OF SUNNY ISLES BEACH                </v>
          </cell>
        </row>
        <row r="183">
          <cell r="A183" t="str">
            <v xml:space="preserve"> TOWN OF MIAMI LAKES                      </v>
          </cell>
        </row>
        <row r="184">
          <cell r="A184" t="str">
            <v xml:space="preserve"> VILLAGE OF PALMETTO BAY                  </v>
          </cell>
        </row>
        <row r="185">
          <cell r="A185" t="str">
            <v xml:space="preserve"> THE CHILDREN'S TRUST                     </v>
          </cell>
        </row>
        <row r="186">
          <cell r="A186" t="str">
            <v xml:space="preserve"> CITY OF DORAL                            </v>
          </cell>
        </row>
        <row r="187">
          <cell r="A187" t="str">
            <v xml:space="preserve"> CITY OF MIAMI GARDENS                    </v>
          </cell>
        </row>
        <row r="188">
          <cell r="A188" t="str">
            <v>TOWN OF CUTLER BAY</v>
          </cell>
        </row>
        <row r="189">
          <cell r="A189" t="str">
            <v xml:space="preserve"> DESOTO COUNTY BCC                        </v>
          </cell>
        </row>
        <row r="190">
          <cell r="A190" t="str">
            <v xml:space="preserve"> CITY OF ARCADIA                          </v>
          </cell>
        </row>
        <row r="191">
          <cell r="A191" t="str">
            <v xml:space="preserve"> Joshua Water Control District  *         </v>
          </cell>
        </row>
        <row r="192">
          <cell r="A192" t="str">
            <v xml:space="preserve"> DIXIE COUNTY BCC                         </v>
          </cell>
        </row>
        <row r="193">
          <cell r="A193" t="str">
            <v xml:space="preserve"> TOWN OF HORSESHOE BEACH                  </v>
          </cell>
        </row>
        <row r="194">
          <cell r="A194" t="str">
            <v xml:space="preserve"> TOWN OF CROSS CITY                       </v>
          </cell>
        </row>
        <row r="195">
          <cell r="A195" t="str">
            <v xml:space="preserve"> DUVAL BCC/CITY OF JACKSONVILLE           </v>
          </cell>
        </row>
        <row r="196">
          <cell r="A196" t="str">
            <v xml:space="preserve"> CITY OF ATLANTIC BEACH                   </v>
          </cell>
        </row>
        <row r="197">
          <cell r="A197" t="str">
            <v xml:space="preserve"> TOWN OF BALDWIN                          </v>
          </cell>
        </row>
        <row r="198">
          <cell r="A198" t="str">
            <v xml:space="preserve"> ABOLISHED 1994                           </v>
          </cell>
        </row>
        <row r="199">
          <cell r="A199" t="str">
            <v xml:space="preserve"> CITY OF JACKSONVILLE BEACH               </v>
          </cell>
        </row>
        <row r="200">
          <cell r="A200" t="str">
            <v xml:space="preserve"> CITY OF NEPTUNE BEACH                    </v>
          </cell>
        </row>
        <row r="201">
          <cell r="A201" t="str">
            <v xml:space="preserve"> ESCAMBIA COUNTY BCC                      </v>
          </cell>
        </row>
        <row r="202">
          <cell r="A202" t="str">
            <v xml:space="preserve"> TOWN OF CENTURY                          </v>
          </cell>
        </row>
        <row r="203">
          <cell r="A203" t="str">
            <v xml:space="preserve"> CITY OF PENSACOLA                        </v>
          </cell>
        </row>
        <row r="204">
          <cell r="A204" t="str">
            <v xml:space="preserve"> FLAGLER COUNTY BCC                       </v>
          </cell>
        </row>
        <row r="205">
          <cell r="A205" t="str">
            <v xml:space="preserve"> EAST FLAGLER MOSQUITO CONTROL            </v>
          </cell>
        </row>
        <row r="206">
          <cell r="A206" t="str">
            <v xml:space="preserve"> FLAGLER EST RD &amp; WATER CONT  *           </v>
          </cell>
        </row>
        <row r="207">
          <cell r="A207" t="str">
            <v xml:space="preserve"> TOWN OF BEVERLY BEACH                    </v>
          </cell>
        </row>
        <row r="208">
          <cell r="A208" t="str">
            <v xml:space="preserve"> CITY OF BUNNELL                          </v>
          </cell>
        </row>
        <row r="209">
          <cell r="A209" t="str">
            <v xml:space="preserve"> CITY OF MARINELAND                       </v>
          </cell>
        </row>
        <row r="210">
          <cell r="A210" t="str">
            <v xml:space="preserve"> DELETED - NON ADV ASSESSMENT             </v>
          </cell>
        </row>
        <row r="211">
          <cell r="A211" t="str">
            <v xml:space="preserve"> DUNES COMMUNITY DEVELOP DIST *           </v>
          </cell>
        </row>
        <row r="212">
          <cell r="A212" t="str">
            <v xml:space="preserve"> CITY OF PALM COAST                       </v>
          </cell>
        </row>
        <row r="213">
          <cell r="A213" t="str">
            <v xml:space="preserve"> FRANKLIN COUNTY BCC                      </v>
          </cell>
        </row>
        <row r="214">
          <cell r="A214" t="str">
            <v xml:space="preserve"> CITY OF APALACHICOLA                     </v>
          </cell>
        </row>
        <row r="215">
          <cell r="A215" t="str">
            <v xml:space="preserve"> CITY OF CARRABELLE                       </v>
          </cell>
        </row>
        <row r="216">
          <cell r="A216" t="str">
            <v xml:space="preserve"> DOG ISLAND CONSERVATION DIST             </v>
          </cell>
        </row>
        <row r="217">
          <cell r="A217" t="str">
            <v xml:space="preserve"> EASTPOINT WATER &amp; SEWER DIST             </v>
          </cell>
        </row>
        <row r="218">
          <cell r="A218" t="str">
            <v xml:space="preserve"> ALLIGATOR POINT WATER RES DIST           </v>
          </cell>
        </row>
        <row r="219">
          <cell r="A219" t="str">
            <v xml:space="preserve"> GADSDEN COUNTY BCC                       </v>
          </cell>
        </row>
        <row r="220">
          <cell r="A220" t="str">
            <v xml:space="preserve"> CITY OF CHATTAHOOCHEE                    </v>
          </cell>
        </row>
        <row r="221">
          <cell r="A221" t="str">
            <v xml:space="preserve"> CITY OF GREENSBORO                       </v>
          </cell>
        </row>
        <row r="222">
          <cell r="A222" t="str">
            <v xml:space="preserve"> TOWN OF GRETNA                           </v>
          </cell>
        </row>
        <row r="223">
          <cell r="A223" t="str">
            <v xml:space="preserve"> TOWN OF HAVANA                           </v>
          </cell>
        </row>
        <row r="224">
          <cell r="A224" t="str">
            <v xml:space="preserve"> CITY OF MIDWAY                           </v>
          </cell>
        </row>
        <row r="225">
          <cell r="A225" t="str">
            <v xml:space="preserve"> CITY OF QUINCY                           </v>
          </cell>
        </row>
        <row r="226">
          <cell r="A226" t="str">
            <v xml:space="preserve"> GILCHRIST COUNTY BCC                     </v>
          </cell>
        </row>
        <row r="227">
          <cell r="A227" t="str">
            <v xml:space="preserve"> TOWN OF BELL                             </v>
          </cell>
        </row>
        <row r="228">
          <cell r="A228" t="str">
            <v xml:space="preserve"> CITY OF TRENTON                          </v>
          </cell>
        </row>
        <row r="229">
          <cell r="A229" t="str">
            <v xml:space="preserve"> GLADES COUNTY BCC                        </v>
          </cell>
        </row>
        <row r="230">
          <cell r="A230" t="str">
            <v xml:space="preserve"> BARRON WATER CONTROL DISTRICT*           </v>
          </cell>
        </row>
        <row r="231">
          <cell r="A231" t="str">
            <v xml:space="preserve"> BUCKHEAD RIDGE MOSQUITO CTRL             </v>
          </cell>
        </row>
        <row r="232">
          <cell r="A232" t="str">
            <v xml:space="preserve"> PORT LABELLA COMMUNITY DEV DIS           </v>
          </cell>
        </row>
        <row r="233">
          <cell r="A233" t="str">
            <v xml:space="preserve"> CITY OF MOORE HAVEN                      </v>
          </cell>
        </row>
        <row r="234">
          <cell r="A234" t="str">
            <v xml:space="preserve"> GULF COUNTY BCC                          </v>
          </cell>
        </row>
        <row r="235">
          <cell r="A235" t="str">
            <v xml:space="preserve"> CITY OF PORT ST JOE                      </v>
          </cell>
        </row>
        <row r="236">
          <cell r="A236" t="str">
            <v xml:space="preserve"> CITY OF WEWAHITCHKA                      </v>
          </cell>
        </row>
        <row r="237">
          <cell r="A237" t="str">
            <v xml:space="preserve"> HAMILTON COUNTY BCC                      </v>
          </cell>
        </row>
        <row r="238">
          <cell r="A238" t="str">
            <v xml:space="preserve"> CITY OF JASPER                           </v>
          </cell>
        </row>
        <row r="239">
          <cell r="A239" t="str">
            <v xml:space="preserve"> CITY OF JENNINGS                         </v>
          </cell>
        </row>
        <row r="240">
          <cell r="A240" t="str">
            <v xml:space="preserve"> CITY OF WHITE SPRINGS                    </v>
          </cell>
        </row>
        <row r="241">
          <cell r="A241" t="str">
            <v xml:space="preserve"> HARDEE COUNTY BCC                        </v>
          </cell>
        </row>
        <row r="242">
          <cell r="A242" t="str">
            <v xml:space="preserve"> CITY OF BOWLING GREEN                    </v>
          </cell>
        </row>
        <row r="243">
          <cell r="A243" t="str">
            <v xml:space="preserve"> CITY OF WAUCHULA                         </v>
          </cell>
        </row>
        <row r="244">
          <cell r="A244" t="str">
            <v xml:space="preserve"> TOWN OF ZOLFO SPRINGS                    </v>
          </cell>
        </row>
        <row r="245">
          <cell r="A245" t="str">
            <v xml:space="preserve"> HARDEE CO INDIGENT HEALTH CARE           </v>
          </cell>
        </row>
        <row r="246">
          <cell r="A246" t="str">
            <v xml:space="preserve"> HENDRY COUNTY BCC                        </v>
          </cell>
        </row>
        <row r="247">
          <cell r="A247" t="str">
            <v xml:space="preserve"> HENDRY COUNTY HOSPITAL AUTH              </v>
          </cell>
        </row>
        <row r="248">
          <cell r="A248" t="str">
            <v xml:space="preserve"> CITY OF CLEWISTON                        </v>
          </cell>
        </row>
        <row r="249">
          <cell r="A249" t="str">
            <v xml:space="preserve"> CITY OF LABELLE                          </v>
          </cell>
        </row>
        <row r="250">
          <cell r="A250" t="str">
            <v xml:space="preserve"> GERBER GROVES WATER CONTROL  *           </v>
          </cell>
        </row>
        <row r="251">
          <cell r="A251" t="str">
            <v xml:space="preserve"> HERNANDO COUNTY BCC                      </v>
          </cell>
        </row>
        <row r="252">
          <cell r="A252" t="str">
            <v xml:space="preserve"> CITY OF BROOKSVILLE                      </v>
          </cell>
        </row>
        <row r="253">
          <cell r="A253" t="str">
            <v xml:space="preserve"> CITY OF WEEKI WACHEE                     </v>
          </cell>
        </row>
        <row r="254">
          <cell r="A254" t="str">
            <v xml:space="preserve"> KILLARNEY CDD *                          </v>
          </cell>
        </row>
        <row r="255">
          <cell r="A255" t="str">
            <v xml:space="preserve"> HIGHLANDS COUNTY BCC                     </v>
          </cell>
        </row>
        <row r="256">
          <cell r="A256" t="str">
            <v xml:space="preserve"> CITY OF AVON PARK                        </v>
          </cell>
        </row>
        <row r="257">
          <cell r="A257" t="str">
            <v xml:space="preserve"> TOWN OF LAKE PLACID                      </v>
          </cell>
        </row>
        <row r="258">
          <cell r="A258" t="str">
            <v xml:space="preserve"> CITY OF SEBRING                          </v>
          </cell>
        </row>
        <row r="259">
          <cell r="A259" t="str">
            <v xml:space="preserve"> SPRING LAKE IMPROV DIST      *           </v>
          </cell>
        </row>
        <row r="260">
          <cell r="A260" t="str">
            <v xml:space="preserve"> RIDGE WATER CONTROL DIST    **           </v>
          </cell>
        </row>
        <row r="261">
          <cell r="A261" t="str">
            <v xml:space="preserve"> HILLSBOROUGH COUNTY BCC                  </v>
          </cell>
        </row>
        <row r="262">
          <cell r="A262" t="str">
            <v xml:space="preserve"> TAMPA PORT AUTHORITY                     </v>
          </cell>
        </row>
        <row r="263">
          <cell r="A263" t="str">
            <v xml:space="preserve"> CITY OF TAMPA                            </v>
          </cell>
        </row>
        <row r="264">
          <cell r="A264" t="str">
            <v xml:space="preserve"> TAMPA PALMS COMM DEVELP DIST *           </v>
          </cell>
        </row>
        <row r="265">
          <cell r="A265" t="str">
            <v xml:space="preserve"> HILLSBOROUGH TRANSIT AUTH                </v>
          </cell>
        </row>
        <row r="266">
          <cell r="A266" t="str">
            <v xml:space="preserve"> CITY OF TEMPLE TERRACE                   </v>
          </cell>
        </row>
        <row r="267">
          <cell r="A267" t="str">
            <v xml:space="preserve"> CITY OF PLANT CITY                       </v>
          </cell>
        </row>
        <row r="268">
          <cell r="A268" t="str">
            <v xml:space="preserve"> HILLSBOROUGH CHILDREN'S BOARD            </v>
          </cell>
        </row>
        <row r="269">
          <cell r="A269" t="str">
            <v xml:space="preserve"> PARKWAY CENTER CDD *                     </v>
          </cell>
        </row>
        <row r="270">
          <cell r="A270" t="str">
            <v xml:space="preserve"> WESTCHASE COMM DEV DIST  *               </v>
          </cell>
        </row>
        <row r="271">
          <cell r="A271" t="str">
            <v xml:space="preserve"> ARBOR GREENE COMM DEV DIST   *           </v>
          </cell>
        </row>
        <row r="272">
          <cell r="A272" t="str">
            <v xml:space="preserve"> HILLSBOROUGH AVIATION   *                </v>
          </cell>
        </row>
        <row r="273">
          <cell r="A273" t="str">
            <v xml:space="preserve"> WESTCHASE EAST CDD *                     </v>
          </cell>
        </row>
        <row r="274">
          <cell r="A274" t="str">
            <v xml:space="preserve"> PALM BAY CDD *                           </v>
          </cell>
        </row>
        <row r="275">
          <cell r="A275" t="str">
            <v xml:space="preserve"> HOLMES COUNTY BCC                        </v>
          </cell>
        </row>
        <row r="276">
          <cell r="A276" t="str">
            <v xml:space="preserve"> CITY OF BONIFAY             *            </v>
          </cell>
        </row>
        <row r="277">
          <cell r="A277" t="str">
            <v xml:space="preserve"> TOWN OF ESTO                             </v>
          </cell>
        </row>
        <row r="278">
          <cell r="A278" t="str">
            <v xml:space="preserve"> TOWN OF WESTVILLE           *            </v>
          </cell>
        </row>
        <row r="279">
          <cell r="A279" t="str">
            <v xml:space="preserve"> TOWN OF NOMA                             </v>
          </cell>
        </row>
        <row r="280">
          <cell r="A280" t="str">
            <v xml:space="preserve"> TOWN OF PONCE DE LEON        *           </v>
          </cell>
        </row>
        <row r="281">
          <cell r="A281" t="str">
            <v xml:space="preserve"> INDIAN RIVER COUNTY BCC                  </v>
          </cell>
        </row>
        <row r="282">
          <cell r="A282" t="str">
            <v xml:space="preserve"> CITY OF FELLSMERE                        </v>
          </cell>
        </row>
        <row r="283">
          <cell r="A283" t="str">
            <v xml:space="preserve"> TOWN OF INDIAN RIVER SHORES              </v>
          </cell>
        </row>
        <row r="284">
          <cell r="A284" t="str">
            <v xml:space="preserve"> INDIAN RIVER MOSQUITO CTRL DIS           </v>
          </cell>
        </row>
        <row r="285">
          <cell r="A285" t="str">
            <v xml:space="preserve"> INDIAN RIVER MEMORIAL HOSPITAL           </v>
          </cell>
        </row>
        <row r="286">
          <cell r="A286" t="str">
            <v xml:space="preserve"> TOWN OF ORCHID                           </v>
          </cell>
        </row>
        <row r="287">
          <cell r="A287" t="str">
            <v xml:space="preserve"> CITY OF SEBASTIAN                        </v>
          </cell>
        </row>
        <row r="288">
          <cell r="A288" t="str">
            <v xml:space="preserve"> CITY OF VERO BEACH                       </v>
          </cell>
        </row>
        <row r="289">
          <cell r="A289" t="str">
            <v xml:space="preserve"> JACKSON COUNTY BCC                       </v>
          </cell>
        </row>
        <row r="290">
          <cell r="A290" t="str">
            <v xml:space="preserve"> TOWN OF ALFORD                           </v>
          </cell>
        </row>
        <row r="291">
          <cell r="A291" t="str">
            <v xml:space="preserve"> CITY OF CAMPBELLTON                      </v>
          </cell>
        </row>
        <row r="292">
          <cell r="A292" t="str">
            <v xml:space="preserve"> CITY OF COTTONDALE                       </v>
          </cell>
        </row>
        <row r="293">
          <cell r="A293" t="str">
            <v xml:space="preserve"> CITY OF GRACEVILLE                       </v>
          </cell>
        </row>
        <row r="294">
          <cell r="A294" t="str">
            <v xml:space="preserve"> TOWN OF GREENWOOD                        </v>
          </cell>
        </row>
        <row r="295">
          <cell r="A295" t="str">
            <v xml:space="preserve"> CITY OF JACOB                            </v>
          </cell>
        </row>
        <row r="296">
          <cell r="A296" t="str">
            <v xml:space="preserve"> CITY OF MARIANNA                         </v>
          </cell>
        </row>
        <row r="297">
          <cell r="A297" t="str">
            <v xml:space="preserve"> TOWN OF SNEADS                           </v>
          </cell>
        </row>
        <row r="298">
          <cell r="A298" t="str">
            <v xml:space="preserve"> CITY OF BASCOM              *            </v>
          </cell>
        </row>
        <row r="299">
          <cell r="A299" t="str">
            <v xml:space="preserve"> TOWN OF GRAND RIDGE         *            </v>
          </cell>
        </row>
        <row r="300">
          <cell r="A300" t="str">
            <v xml:space="preserve"> CITY OF MALONE *                         </v>
          </cell>
        </row>
        <row r="301">
          <cell r="A301" t="str">
            <v xml:space="preserve"> CAMPBELLTON/GRACEVILLE HOSP              </v>
          </cell>
        </row>
        <row r="302">
          <cell r="A302" t="str">
            <v xml:space="preserve"> JEFFERSON COUNTY BCC                     </v>
          </cell>
        </row>
        <row r="303">
          <cell r="A303" t="str">
            <v xml:space="preserve"> CITY OF MONTICELLO                       </v>
          </cell>
        </row>
        <row r="304">
          <cell r="A304" t="str">
            <v xml:space="preserve"> LAFAYETTE COUNTY BCC                     </v>
          </cell>
        </row>
        <row r="305">
          <cell r="A305" t="str">
            <v xml:space="preserve"> TOWN OF MAYO                             </v>
          </cell>
        </row>
        <row r="306">
          <cell r="A306" t="str">
            <v xml:space="preserve"> LAKE COUNTY BCC                          </v>
          </cell>
        </row>
        <row r="307">
          <cell r="A307" t="str">
            <v xml:space="preserve"> NORTH LAKE CO HOSPITAL DIST              </v>
          </cell>
        </row>
        <row r="308">
          <cell r="A308" t="str">
            <v xml:space="preserve"> LAKE CO WATER AUTH                       </v>
          </cell>
        </row>
        <row r="309">
          <cell r="A309" t="str">
            <v xml:space="preserve"> SOUTH LAKE CO HOSPITAL DIST              </v>
          </cell>
        </row>
        <row r="310">
          <cell r="A310" t="str">
            <v xml:space="preserve"> TOWN OF ASTATULA                         </v>
          </cell>
        </row>
        <row r="311">
          <cell r="A311" t="str">
            <v xml:space="preserve"> CITY OF CLERMONT                         </v>
          </cell>
        </row>
        <row r="312">
          <cell r="A312" t="str">
            <v xml:space="preserve"> CITY OF EUSTIS                           </v>
          </cell>
        </row>
        <row r="313">
          <cell r="A313" t="str">
            <v xml:space="preserve"> CITY OF FRUITLAND PARK                   </v>
          </cell>
        </row>
        <row r="314">
          <cell r="A314" t="str">
            <v xml:space="preserve"> CITY OF GROVELAND                        </v>
          </cell>
        </row>
        <row r="315">
          <cell r="A315" t="str">
            <v xml:space="preserve"> TOWN OF HOWEY-IN-THE-HILLS               </v>
          </cell>
        </row>
        <row r="316">
          <cell r="A316" t="str">
            <v xml:space="preserve"> TOWN OF LADY LAKE                        </v>
          </cell>
        </row>
        <row r="317">
          <cell r="A317" t="str">
            <v xml:space="preserve"> CITY OF LEESBURG                         </v>
          </cell>
        </row>
        <row r="318">
          <cell r="A318" t="str">
            <v xml:space="preserve"> CITY OF MASCOTTE                         </v>
          </cell>
        </row>
        <row r="319">
          <cell r="A319" t="str">
            <v xml:space="preserve"> CITY OF MINNEOLA                         </v>
          </cell>
        </row>
        <row r="320">
          <cell r="A320" t="str">
            <v xml:space="preserve"> TOWN OF MONTVERDE                        </v>
          </cell>
        </row>
        <row r="321">
          <cell r="A321" t="str">
            <v xml:space="preserve"> CITY OF MOUNT DORA                       </v>
          </cell>
        </row>
        <row r="322">
          <cell r="A322" t="str">
            <v xml:space="preserve"> CITY OF TAVARES                          </v>
          </cell>
        </row>
        <row r="323">
          <cell r="A323" t="str">
            <v xml:space="preserve"> CITY OF UMATILLA                         </v>
          </cell>
        </row>
        <row r="324">
          <cell r="A324" t="str">
            <v xml:space="preserve"> LEE COUNTY BCC                           </v>
          </cell>
        </row>
        <row r="325">
          <cell r="A325" t="str">
            <v xml:space="preserve"> LEE CO HYACINTH CONTROL                  </v>
          </cell>
        </row>
        <row r="326">
          <cell r="A326" t="str">
            <v xml:space="preserve"> LEE CO MOSQUITO CONTROL DIS              </v>
          </cell>
        </row>
        <row r="327">
          <cell r="A327" t="str">
            <v xml:space="preserve"> ALVA FIRE CONTROL DIST                   </v>
          </cell>
        </row>
        <row r="328">
          <cell r="A328" t="str">
            <v xml:space="preserve"> BAYSHORE FIRE CONTROL DIST               </v>
          </cell>
        </row>
        <row r="329">
          <cell r="A329" t="str">
            <v xml:space="preserve"> BONITA SPRINGS FIRE CONT DIST            </v>
          </cell>
        </row>
        <row r="330">
          <cell r="A330" t="str">
            <v xml:space="preserve"> CITY OF CAPE CORAL                       </v>
          </cell>
        </row>
        <row r="331">
          <cell r="A331" t="str">
            <v xml:space="preserve"> CAPTIVA FIRE CONTROL DIST                </v>
          </cell>
        </row>
        <row r="332">
          <cell r="A332" t="str">
            <v xml:space="preserve"> CAPTIVA EROSION PREVENTION               </v>
          </cell>
        </row>
        <row r="333">
          <cell r="A333" t="str">
            <v xml:space="preserve"> ESTERO FIRE RESCUE                       </v>
          </cell>
        </row>
        <row r="334">
          <cell r="A334" t="str">
            <v xml:space="preserve"> CITY OF FT MYERS                         </v>
          </cell>
        </row>
        <row r="335">
          <cell r="A335" t="str">
            <v xml:space="preserve"> FT MYERS BEACH FIRE CONT                 </v>
          </cell>
        </row>
        <row r="336">
          <cell r="A336" t="str">
            <v xml:space="preserve"> FT MYERS BEACH LIBRARY DIST              </v>
          </cell>
        </row>
        <row r="337">
          <cell r="A337" t="str">
            <v xml:space="preserve"> FT MYERS BEACH MOSQ CONT                 </v>
          </cell>
        </row>
        <row r="338">
          <cell r="A338" t="str">
            <v xml:space="preserve"> FT MYERS SHORES FIRE DIST                </v>
          </cell>
        </row>
        <row r="339">
          <cell r="A339" t="str">
            <v xml:space="preserve"> NORTH FORT MYERS FIRE CTRL               </v>
          </cell>
        </row>
        <row r="340">
          <cell r="A340" t="str">
            <v xml:space="preserve"> IONA MCGREGOR FIRE DIST                  </v>
          </cell>
        </row>
        <row r="341">
          <cell r="A341" t="str">
            <v xml:space="preserve"> LEHIGH ACRES FIRE CTRL                   </v>
          </cell>
        </row>
        <row r="342">
          <cell r="A342" t="str">
            <v xml:space="preserve"> MATLACHA PINE ISLAND FIRE                </v>
          </cell>
        </row>
        <row r="343">
          <cell r="A343" t="str">
            <v xml:space="preserve"> SAN CARLOS PARK FIRE CNTRL               </v>
          </cell>
        </row>
        <row r="344">
          <cell r="A344" t="str">
            <v xml:space="preserve"> CITY OF SANIBEL                          </v>
          </cell>
        </row>
        <row r="345">
          <cell r="A345" t="str">
            <v xml:space="preserve"> SANIBEL FIRE &amp; RESCUE DIST               </v>
          </cell>
        </row>
        <row r="346">
          <cell r="A346" t="str">
            <v xml:space="preserve"> SOUTH TRAIL FIRE CONTROL                 </v>
          </cell>
        </row>
        <row r="347">
          <cell r="A347" t="str">
            <v xml:space="preserve"> TICE FIRE CONTROL                        </v>
          </cell>
        </row>
        <row r="348">
          <cell r="A348" t="str">
            <v xml:space="preserve"> EAST COUNTY WATER CTRL *                 </v>
          </cell>
        </row>
        <row r="349">
          <cell r="A349" t="str">
            <v xml:space="preserve"> GATEWAY SERVICES CDD *                   </v>
          </cell>
        </row>
        <row r="350">
          <cell r="A350" t="str">
            <v xml:space="preserve"> UPPER CAPTIVA FIRE PROT &amp; RESC           </v>
          </cell>
        </row>
        <row r="351">
          <cell r="A351" t="str">
            <v xml:space="preserve"> BAY CREEK COMMUNITY DEV DIS  *           </v>
          </cell>
        </row>
        <row r="352">
          <cell r="A352" t="str">
            <v xml:space="preserve"> BAYSIDE IMPROVEMENT COMMUNITY*           </v>
          </cell>
        </row>
        <row r="353">
          <cell r="A353" t="str">
            <v xml:space="preserve"> TOWN OF FORT MYERS BEACH                 </v>
          </cell>
        </row>
        <row r="354">
          <cell r="A354" t="str">
            <v xml:space="preserve"> RIVER RIDGE COMM DEV DIST    *           </v>
          </cell>
        </row>
        <row r="355">
          <cell r="A355" t="str">
            <v xml:space="preserve"> CITY OF BONITA SPRINGS                   </v>
          </cell>
        </row>
        <row r="356">
          <cell r="A356" t="str">
            <v xml:space="preserve"> BROOKS OF BONITA SPR COM DEV *           </v>
          </cell>
        </row>
        <row r="357">
          <cell r="A357" t="str">
            <v xml:space="preserve"> BROOKS OF BONITA SPR II COM  *           </v>
          </cell>
        </row>
        <row r="358">
          <cell r="A358" t="str">
            <v xml:space="preserve"> HERITAGE PALMS COM DEV DIST *            </v>
          </cell>
        </row>
        <row r="359">
          <cell r="A359" t="str">
            <v xml:space="preserve"> MEDITERRA N COM DEV DIST *               </v>
          </cell>
        </row>
        <row r="360">
          <cell r="A360" t="str">
            <v xml:space="preserve"> MIROMAR LAKES COM DEV DIST *             </v>
          </cell>
        </row>
        <row r="361">
          <cell r="A361" t="str">
            <v xml:space="preserve"> PARKLANDS WEST COM DEV DIST *            </v>
          </cell>
        </row>
        <row r="362">
          <cell r="A362" t="str">
            <v xml:space="preserve"> UNIVERSITY SQUARE CDD *                  </v>
          </cell>
        </row>
        <row r="363">
          <cell r="A363" t="str">
            <v xml:space="preserve"> STONEYBROOK CDD *                        </v>
          </cell>
        </row>
        <row r="364">
          <cell r="A364" t="str">
            <v xml:space="preserve"> RENAISSANCE CDD *                        </v>
          </cell>
        </row>
        <row r="365">
          <cell r="A365" t="str">
            <v xml:space="preserve"> VERANDAH WEST CDD *                      </v>
          </cell>
        </row>
        <row r="366">
          <cell r="A366" t="str">
            <v xml:space="preserve"> COLONIAL COUNTRY CLUB CDD *              </v>
          </cell>
        </row>
        <row r="367">
          <cell r="A367" t="str">
            <v xml:space="preserve"> COCOHATCHEE CDD *                        </v>
          </cell>
        </row>
        <row r="368">
          <cell r="A368" t="str">
            <v xml:space="preserve"> HABITAT CDD *                            </v>
          </cell>
        </row>
        <row r="369">
          <cell r="A369" t="str">
            <v xml:space="preserve"> Sanibel Public Library                   </v>
          </cell>
        </row>
        <row r="370">
          <cell r="A370" t="str">
            <v xml:space="preserve"> County Line Drainage District  *         </v>
          </cell>
        </row>
        <row r="371">
          <cell r="A371" t="str">
            <v xml:space="preserve"> Paseo Community Dev. District  *         </v>
          </cell>
        </row>
        <row r="372">
          <cell r="A372" t="str">
            <v xml:space="preserve"> LEON COUNTY BCC                          </v>
          </cell>
        </row>
        <row r="373">
          <cell r="A373" t="str">
            <v xml:space="preserve"> FALLSCHASE COMM DEV DIST     *           </v>
          </cell>
        </row>
        <row r="374">
          <cell r="A374" t="str">
            <v xml:space="preserve"> CITY OF TALLAHASSEE                      </v>
          </cell>
        </row>
        <row r="375">
          <cell r="A375" t="str">
            <v xml:space="preserve"> LEVY COUNTY BCC                          </v>
          </cell>
        </row>
        <row r="376">
          <cell r="A376" t="str">
            <v xml:space="preserve"> TOWN OF BRONSON                          </v>
          </cell>
        </row>
        <row r="377">
          <cell r="A377" t="str">
            <v xml:space="preserve"> CITY OF CEDAR KEY                        </v>
          </cell>
        </row>
        <row r="378">
          <cell r="A378" t="str">
            <v xml:space="preserve"> CITY OF CHIEFLAND                        </v>
          </cell>
        </row>
        <row r="379">
          <cell r="A379" t="str">
            <v xml:space="preserve"> TOWN OF INGLIS                           </v>
          </cell>
        </row>
        <row r="380">
          <cell r="A380" t="str">
            <v xml:space="preserve"> TOWN OF OTTER CREEK                      </v>
          </cell>
        </row>
        <row r="381">
          <cell r="A381" t="str">
            <v xml:space="preserve"> CITY OF WILLISTON                        </v>
          </cell>
        </row>
        <row r="382">
          <cell r="A382" t="str">
            <v xml:space="preserve"> TOWN OF YANKEETOWN                       </v>
          </cell>
        </row>
        <row r="383">
          <cell r="A383" t="str">
            <v xml:space="preserve"> CEDAR KEY SPEC WATER &amp; SEW DIS           </v>
          </cell>
        </row>
        <row r="384">
          <cell r="A384" t="str">
            <v xml:space="preserve"> LIBERTY COUNTY BCC                       </v>
          </cell>
        </row>
        <row r="385">
          <cell r="A385" t="str">
            <v xml:space="preserve"> CITY OF BRISTOL                          </v>
          </cell>
        </row>
        <row r="386">
          <cell r="A386" t="str">
            <v xml:space="preserve"> MADISON COUNTY BCC                       </v>
          </cell>
        </row>
        <row r="387">
          <cell r="A387" t="str">
            <v xml:space="preserve"> CITY OF GREENVILLE                       </v>
          </cell>
        </row>
        <row r="388">
          <cell r="A388" t="str">
            <v xml:space="preserve"> TOWN OF LEE                              </v>
          </cell>
        </row>
        <row r="389">
          <cell r="A389" t="str">
            <v xml:space="preserve"> CITY OF MADISON                          </v>
          </cell>
        </row>
        <row r="390">
          <cell r="A390" t="str">
            <v xml:space="preserve"> MANATEE COUNTY BCC                       </v>
          </cell>
        </row>
        <row r="391">
          <cell r="A391" t="str">
            <v xml:space="preserve"> CITY OF ANNA MARIA                       </v>
          </cell>
        </row>
        <row r="392">
          <cell r="A392" t="str">
            <v xml:space="preserve"> CITY OF BRADENTON                        </v>
          </cell>
        </row>
        <row r="393">
          <cell r="A393" t="str">
            <v xml:space="preserve"> CITY OF BRADENTON BEACH                  </v>
          </cell>
        </row>
        <row r="394">
          <cell r="A394" t="str">
            <v xml:space="preserve"> CITY OF HOLMES BEACH                     </v>
          </cell>
        </row>
        <row r="395">
          <cell r="A395" t="str">
            <v xml:space="preserve"> CITY OF PALMETTO                         </v>
          </cell>
        </row>
        <row r="396">
          <cell r="A396" t="str">
            <v xml:space="preserve"> MANATEE CO MOSQUITO DIST                 </v>
          </cell>
        </row>
        <row r="397">
          <cell r="A397" t="str">
            <v xml:space="preserve"> PALMS OF TERRA CEIA                      </v>
          </cell>
        </row>
        <row r="398">
          <cell r="A398" t="str">
            <v xml:space="preserve"> HERITAGE HARBOUR S COMM DEV *            </v>
          </cell>
        </row>
        <row r="399">
          <cell r="A399" t="str">
            <v xml:space="preserve"> CEDAR HAMMOCK FIRE RESCUE                </v>
          </cell>
        </row>
        <row r="400">
          <cell r="A400" t="str">
            <v xml:space="preserve"> SOUTHERN MANATEE FIRE &amp; RESCUE           </v>
          </cell>
        </row>
        <row r="401">
          <cell r="A401" t="str">
            <v xml:space="preserve"> EAST MANATEE FIRE AND RESCUE             </v>
          </cell>
        </row>
        <row r="402">
          <cell r="A402" t="str">
            <v xml:space="preserve"> HERITAGE HARBOUR MARKETPLACE *           </v>
          </cell>
        </row>
        <row r="403">
          <cell r="A403" t="str">
            <v xml:space="preserve"> MARION COUNTY BCC                        </v>
          </cell>
        </row>
        <row r="404">
          <cell r="A404" t="str">
            <v xml:space="preserve"> CITY OF BELLEVIEW                        </v>
          </cell>
        </row>
        <row r="405">
          <cell r="A405" t="str">
            <v xml:space="preserve"> CITY OF DUNNELLON                        </v>
          </cell>
        </row>
        <row r="406">
          <cell r="A406" t="str">
            <v xml:space="preserve"> TOWN OF MCINTOSH                         </v>
          </cell>
        </row>
        <row r="407">
          <cell r="A407" t="str">
            <v xml:space="preserve"> CITY OF OCALA                            </v>
          </cell>
        </row>
        <row r="408">
          <cell r="A408" t="str">
            <v xml:space="preserve"> TOWN OF REDDICK              *           </v>
          </cell>
        </row>
        <row r="409">
          <cell r="A409" t="str">
            <v xml:space="preserve"> CITY OF OCALA DOWNTOWN DEV 'A'           </v>
          </cell>
        </row>
        <row r="410">
          <cell r="A410" t="str">
            <v xml:space="preserve"> CITY OF OCALA DOWNTOWN DEV 'B'           </v>
          </cell>
        </row>
        <row r="411">
          <cell r="A411" t="str">
            <v xml:space="preserve"> CITY OF OCALA DOWNTOWN DEV 'C'           </v>
          </cell>
        </row>
        <row r="412">
          <cell r="A412" t="str">
            <v xml:space="preserve"> MARTIN COUNTY BCC                        </v>
          </cell>
        </row>
        <row r="413">
          <cell r="A413" t="str">
            <v xml:space="preserve"> TOWN OF JUPITER ISLAND                   </v>
          </cell>
        </row>
        <row r="414">
          <cell r="A414" t="str">
            <v xml:space="preserve"> TOWN OF OCEAN BREEZE PARK                </v>
          </cell>
        </row>
        <row r="415">
          <cell r="A415" t="str">
            <v xml:space="preserve"> TOWN OF SEWALL'S POINT                   </v>
          </cell>
        </row>
        <row r="416">
          <cell r="A416" t="str">
            <v xml:space="preserve"> CITY OF STUART                           </v>
          </cell>
        </row>
        <row r="417">
          <cell r="A417" t="str">
            <v xml:space="preserve"> MARTIN CO CHILDREN'S SERV                </v>
          </cell>
        </row>
        <row r="418">
          <cell r="A418" t="str">
            <v xml:space="preserve"> MONROE COUNTY BCC                        </v>
          </cell>
        </row>
        <row r="419">
          <cell r="A419" t="str">
            <v xml:space="preserve"> FLORIDA KEYS MOSQUITO CTRL               </v>
          </cell>
        </row>
        <row r="420">
          <cell r="A420" t="str">
            <v xml:space="preserve"> LOWER FLORIDA KEYS HOSPITAL *            </v>
          </cell>
        </row>
        <row r="421">
          <cell r="A421" t="str">
            <v xml:space="preserve"> CITY OF KEY COLONY BEACH                 </v>
          </cell>
        </row>
        <row r="422">
          <cell r="A422" t="str">
            <v xml:space="preserve"> CITY OF KEY WEST                         </v>
          </cell>
        </row>
        <row r="423">
          <cell r="A423" t="str">
            <v xml:space="preserve"> CITY OF LAYTON                           </v>
          </cell>
        </row>
        <row r="424">
          <cell r="A424" t="str">
            <v xml:space="preserve"> ISLAMORADA VILLAGE OF ISLANDS            </v>
          </cell>
        </row>
        <row r="425">
          <cell r="A425" t="str">
            <v xml:space="preserve"> CITY OF MARATHON                         </v>
          </cell>
        </row>
        <row r="426">
          <cell r="A426" t="str">
            <v xml:space="preserve"> KEY LARGO FIRE RESCUE/EMER MED           </v>
          </cell>
        </row>
        <row r="427">
          <cell r="A427" t="str">
            <v xml:space="preserve"> NASSAU COUNTY BCC                        </v>
          </cell>
        </row>
        <row r="428">
          <cell r="A428" t="str">
            <v xml:space="preserve"> AMELIA ISLAND MOSQUITO CONTROL           </v>
          </cell>
        </row>
        <row r="429">
          <cell r="A429" t="str">
            <v xml:space="preserve"> TOWN OF CALLAHAN                         </v>
          </cell>
        </row>
        <row r="430">
          <cell r="A430" t="str">
            <v xml:space="preserve"> CITY OF FERNANDINA BEACH                 </v>
          </cell>
        </row>
        <row r="431">
          <cell r="A431" t="str">
            <v xml:space="preserve"> TOWN OF HILLIARD                         </v>
          </cell>
        </row>
        <row r="432">
          <cell r="A432" t="str">
            <v xml:space="preserve"> OKALOOSA COUNTY BCC                      </v>
          </cell>
        </row>
        <row r="433">
          <cell r="A433" t="str">
            <v xml:space="preserve"> TOWN OF CINCO BAYOU                      </v>
          </cell>
        </row>
        <row r="434">
          <cell r="A434" t="str">
            <v xml:space="preserve"> DESTIN FIRE CONTROL DIST                 </v>
          </cell>
        </row>
        <row r="435">
          <cell r="A435" t="str">
            <v xml:space="preserve"> EAST NICEVILLE FIRE DIST                 </v>
          </cell>
        </row>
        <row r="436">
          <cell r="A436" t="str">
            <v xml:space="preserve"> FLOROSA FIRE CONTROL DIST                </v>
          </cell>
        </row>
        <row r="437">
          <cell r="A437" t="str">
            <v xml:space="preserve"> NORTH BAY FIRE DISTRICT                  </v>
          </cell>
        </row>
        <row r="438">
          <cell r="A438" t="str">
            <v xml:space="preserve"> OCEAN CITY/WRIGHT FIRE CNTRL             </v>
          </cell>
        </row>
        <row r="439">
          <cell r="A439" t="str">
            <v xml:space="preserve"> CITY OF CRESTVIEW                        </v>
          </cell>
        </row>
        <row r="440">
          <cell r="A440" t="str">
            <v xml:space="preserve"> CITY OF DESTIN                           </v>
          </cell>
        </row>
        <row r="441">
          <cell r="A441" t="str">
            <v xml:space="preserve"> CITY OF FT WALTON BEACH                  </v>
          </cell>
        </row>
        <row r="442">
          <cell r="A442" t="str">
            <v xml:space="preserve"> CITY OF LAUREL HILL                      </v>
          </cell>
        </row>
        <row r="443">
          <cell r="A443" t="str">
            <v xml:space="preserve"> CITY OF MARY ESTHER                      </v>
          </cell>
        </row>
        <row r="444">
          <cell r="A444" t="str">
            <v xml:space="preserve"> CITY OF NICEVILLE                        </v>
          </cell>
        </row>
        <row r="445">
          <cell r="A445" t="str">
            <v xml:space="preserve"> OKALOOSA ISLAND FIRE DISTRICT            </v>
          </cell>
        </row>
        <row r="446">
          <cell r="A446" t="str">
            <v xml:space="preserve"> TOWN OF SHALIMAR                         </v>
          </cell>
        </row>
        <row r="447">
          <cell r="A447" t="str">
            <v xml:space="preserve"> CITY OF VALPARAISO                       </v>
          </cell>
        </row>
        <row r="448">
          <cell r="A448" t="str">
            <v xml:space="preserve"> OKEECHOBEE COUNTY BCC                    </v>
          </cell>
        </row>
        <row r="449">
          <cell r="A449" t="str">
            <v xml:space="preserve"> CITY OF OKEECHOBEE                       </v>
          </cell>
        </row>
        <row r="450">
          <cell r="A450" t="str">
            <v xml:space="preserve"> OKEECHOBEE CHILDREN'S SERVICES           </v>
          </cell>
        </row>
        <row r="451">
          <cell r="A451" t="str">
            <v xml:space="preserve"> ORANGE COUNTY BCC                        </v>
          </cell>
        </row>
        <row r="452">
          <cell r="A452" t="str">
            <v xml:space="preserve"> CITY OF APOPKA                           </v>
          </cell>
        </row>
        <row r="453">
          <cell r="A453" t="str">
            <v xml:space="preserve"> CITY OF BAY LAKE                         </v>
          </cell>
        </row>
        <row r="454">
          <cell r="A454" t="str">
            <v xml:space="preserve"> CITY OF BELLE ISLE                       </v>
          </cell>
        </row>
        <row r="455">
          <cell r="A455" t="str">
            <v xml:space="preserve"> CITY OF LAKE BUENA VISTA                 </v>
          </cell>
        </row>
        <row r="456">
          <cell r="A456" t="str">
            <v xml:space="preserve"> TOWN OF EATONVILLE                       </v>
          </cell>
        </row>
        <row r="457">
          <cell r="A457" t="str">
            <v xml:space="preserve"> CITY OF EDGEWOOD                         </v>
          </cell>
        </row>
        <row r="458">
          <cell r="A458" t="str">
            <v xml:space="preserve"> TOWN OF OAKLAND                          </v>
          </cell>
        </row>
        <row r="459">
          <cell r="A459" t="str">
            <v xml:space="preserve"> CITY OF ORLANDO                          </v>
          </cell>
        </row>
        <row r="460">
          <cell r="A460" t="str">
            <v xml:space="preserve"> CITY OF MAITLAND                         </v>
          </cell>
        </row>
        <row r="461">
          <cell r="A461" t="str">
            <v xml:space="preserve"> CITY OF OCOEE                            </v>
          </cell>
        </row>
        <row r="462">
          <cell r="A462" t="str">
            <v xml:space="preserve"> WEST ORANGE HEALTHCARE DIST  *           </v>
          </cell>
        </row>
        <row r="463">
          <cell r="A463" t="str">
            <v xml:space="preserve"> TOWN OF WINDERMERE                       </v>
          </cell>
        </row>
        <row r="464">
          <cell r="A464" t="str">
            <v xml:space="preserve"> CITY OF WINTER GARDEN                    </v>
          </cell>
        </row>
        <row r="465">
          <cell r="A465" t="str">
            <v xml:space="preserve"> CITY OF WINTER PARK                      </v>
          </cell>
        </row>
        <row r="466">
          <cell r="A466" t="str">
            <v xml:space="preserve"> ORANGE COUNTY LIBRARY DIST               </v>
          </cell>
        </row>
        <row r="467">
          <cell r="A467" t="str">
            <v xml:space="preserve"> BONNET CREEK RESORT COM DEV *            </v>
          </cell>
        </row>
        <row r="468">
          <cell r="A468" t="str">
            <v xml:space="preserve"> MAITLAND COMM REDEV AGENCY *             </v>
          </cell>
        </row>
        <row r="469">
          <cell r="A469" t="str">
            <v xml:space="preserve"> OSCEOLA COUNTY BCC                       </v>
          </cell>
        </row>
        <row r="470">
          <cell r="A470" t="str">
            <v xml:space="preserve"> CITY OF KISSIMMEE                        </v>
          </cell>
        </row>
        <row r="471">
          <cell r="A471" t="str">
            <v xml:space="preserve"> CITY OF ST CLOUD                         </v>
          </cell>
        </row>
        <row r="472">
          <cell r="A472" t="str">
            <v xml:space="preserve"> PALM BEACH COUNTY BCC                    </v>
          </cell>
        </row>
        <row r="473">
          <cell r="A473" t="str">
            <v xml:space="preserve"> CITY OF ATLANTIS                         </v>
          </cell>
        </row>
        <row r="474">
          <cell r="A474" t="str">
            <v xml:space="preserve"> CITY OF BELLE GLADE                      </v>
          </cell>
        </row>
        <row r="475">
          <cell r="A475" t="str">
            <v xml:space="preserve"> CITY OF BOCA RATON                       </v>
          </cell>
        </row>
        <row r="476">
          <cell r="A476" t="str">
            <v xml:space="preserve"> CITY OF BOYNTON BEACH                    </v>
          </cell>
        </row>
        <row r="477">
          <cell r="A477" t="str">
            <v xml:space="preserve"> TOWN OF BRINY BREEZES                    </v>
          </cell>
        </row>
        <row r="478">
          <cell r="A478" t="str">
            <v xml:space="preserve"> TOWN OF CLOUD LAKE  *                    </v>
          </cell>
        </row>
        <row r="479">
          <cell r="A479" t="str">
            <v xml:space="preserve"> CITY OF DELRAY BEACH                     </v>
          </cell>
        </row>
        <row r="480">
          <cell r="A480" t="str">
            <v xml:space="preserve"> TOWN OF GLEN RIDGE           *           </v>
          </cell>
        </row>
        <row r="481">
          <cell r="A481" t="str">
            <v xml:space="preserve"> ABOLISHED                                </v>
          </cell>
        </row>
        <row r="482">
          <cell r="A482" t="str">
            <v xml:space="preserve"> CITY OF GREENACRES                       </v>
          </cell>
        </row>
        <row r="483">
          <cell r="A483" t="str">
            <v xml:space="preserve"> TOWN OF GULF STREAM                      </v>
          </cell>
        </row>
        <row r="484">
          <cell r="A484" t="str">
            <v xml:space="preserve"> TOWN OF HAVERHILL                        </v>
          </cell>
        </row>
        <row r="485">
          <cell r="A485" t="str">
            <v xml:space="preserve"> TOWN OF HIGHLAND BEACH                   </v>
          </cell>
        </row>
        <row r="486">
          <cell r="A486" t="str">
            <v xml:space="preserve"> TOWN OF HYPOLUXO                         </v>
          </cell>
        </row>
        <row r="487">
          <cell r="A487" t="str">
            <v xml:space="preserve"> TOWN OF JUNO BEACH                       </v>
          </cell>
        </row>
        <row r="488">
          <cell r="A488" t="str">
            <v xml:space="preserve"> TOWN OF JUPITER                          </v>
          </cell>
        </row>
        <row r="489">
          <cell r="A489" t="str">
            <v xml:space="preserve"> TOWN OF JUPITER INLET COLONY             </v>
          </cell>
        </row>
        <row r="490">
          <cell r="A490" t="str">
            <v xml:space="preserve"> TOWN OF LAKE CLARKE SHORES               </v>
          </cell>
        </row>
        <row r="491">
          <cell r="A491" t="str">
            <v xml:space="preserve"> TOWN OF LAKE PARK                        </v>
          </cell>
        </row>
        <row r="492">
          <cell r="A492" t="str">
            <v xml:space="preserve"> CITY OF LAKE WORTH                       </v>
          </cell>
        </row>
        <row r="493">
          <cell r="A493" t="str">
            <v xml:space="preserve"> TOWN OF LANTANA                          </v>
          </cell>
        </row>
        <row r="494">
          <cell r="A494" t="str">
            <v xml:space="preserve"> TOWN OF MANALAPAN                        </v>
          </cell>
        </row>
        <row r="495">
          <cell r="A495" t="str">
            <v xml:space="preserve"> TOWN OF MANGONIA PARK                    </v>
          </cell>
        </row>
        <row r="496">
          <cell r="A496" t="str">
            <v xml:space="preserve"> TOWN OF OCEAN RIDGE                      </v>
          </cell>
        </row>
        <row r="497">
          <cell r="A497" t="str">
            <v xml:space="preserve"> CITY OF PAHOKEE                          </v>
          </cell>
        </row>
        <row r="498">
          <cell r="A498" t="str">
            <v xml:space="preserve"> TOWN OF PALM BEACH                       </v>
          </cell>
        </row>
        <row r="499">
          <cell r="A499" t="str">
            <v xml:space="preserve"> CITY OF PALM BEACH GARDENS               </v>
          </cell>
        </row>
        <row r="500">
          <cell r="A500" t="str">
            <v xml:space="preserve"> TOWN OF PALM BEACH SHORES                </v>
          </cell>
        </row>
        <row r="501">
          <cell r="A501" t="str">
            <v xml:space="preserve"> CITY OF RIVIERA BEACH                    </v>
          </cell>
        </row>
        <row r="502">
          <cell r="A502" t="str">
            <v xml:space="preserve"> CITY OF SOUTH BAY                        </v>
          </cell>
        </row>
        <row r="503">
          <cell r="A503" t="str">
            <v xml:space="preserve"> VILLAGE OF TEQUESTA                      </v>
          </cell>
        </row>
        <row r="504">
          <cell r="A504" t="str">
            <v xml:space="preserve"> TOWN OF SOUTH PALM BEACH                 </v>
          </cell>
        </row>
        <row r="505">
          <cell r="A505" t="str">
            <v xml:space="preserve"> VILLAGE OF GOLF                          </v>
          </cell>
        </row>
        <row r="506">
          <cell r="A506" t="str">
            <v xml:space="preserve"> VILLAGE OF NORTH PALM BEACH              </v>
          </cell>
        </row>
        <row r="507">
          <cell r="A507" t="str">
            <v xml:space="preserve"> VILLAGE OF PALM SPRINGS                  </v>
          </cell>
        </row>
        <row r="508">
          <cell r="A508" t="str">
            <v xml:space="preserve"> VILLAGE OF ROYAL PALM BEACH              </v>
          </cell>
        </row>
        <row r="509">
          <cell r="A509" t="str">
            <v xml:space="preserve"> CITY OF WEST PALM BEACH                  </v>
          </cell>
        </row>
        <row r="510">
          <cell r="A510" t="str">
            <v xml:space="preserve"> WEST PALM BEACH DWNTWN DEV               </v>
          </cell>
        </row>
        <row r="511">
          <cell r="A511" t="str">
            <v xml:space="preserve"> GREATER BOCA RATON BCH &amp; PARK            </v>
          </cell>
        </row>
        <row r="512">
          <cell r="A512" t="str">
            <v xml:space="preserve"> JUPITER INLET DISTRICT                   </v>
          </cell>
        </row>
        <row r="513">
          <cell r="A513" t="str">
            <v xml:space="preserve"> PORT OF PALM BEACH   *                   </v>
          </cell>
        </row>
        <row r="514">
          <cell r="A514" t="str">
            <v xml:space="preserve"> PALM BEACH CHILDREN'S SERVICES           </v>
          </cell>
        </row>
        <row r="515">
          <cell r="A515" t="str">
            <v xml:space="preserve"> SOUTH LAKE WORTH INLET DIST.             </v>
          </cell>
        </row>
        <row r="516">
          <cell r="A516" t="str">
            <v xml:space="preserve"> HEALTH CARE DISTRICT                     </v>
          </cell>
        </row>
        <row r="517">
          <cell r="A517" t="str">
            <v xml:space="preserve"> VIILLAGE OF WELLINGTON                   </v>
          </cell>
        </row>
        <row r="518">
          <cell r="A518" t="str">
            <v xml:space="preserve"> TOWN OF LOXATCHEE GROVES                 </v>
          </cell>
        </row>
        <row r="519">
          <cell r="A519" t="str">
            <v xml:space="preserve"> PASCO COUNTY BCC                         </v>
          </cell>
        </row>
        <row r="520">
          <cell r="A520" t="str">
            <v xml:space="preserve"> PASCO CO MOSQ CONTROL DIST               </v>
          </cell>
        </row>
        <row r="521">
          <cell r="A521" t="str">
            <v xml:space="preserve"> CITY OF DADE CITY                        </v>
          </cell>
        </row>
        <row r="522">
          <cell r="A522" t="str">
            <v xml:space="preserve"> CITY OF NEW PORT RICHEY                  </v>
          </cell>
        </row>
        <row r="523">
          <cell r="A523" t="str">
            <v xml:space="preserve"> CITY OF PORT RICHEY                      </v>
          </cell>
        </row>
        <row r="524">
          <cell r="A524" t="str">
            <v xml:space="preserve"> CITY OF SAN ANTONIO                      </v>
          </cell>
        </row>
        <row r="525">
          <cell r="A525" t="str">
            <v xml:space="preserve"> CITY OF ZEPHYRHILLS                      </v>
          </cell>
        </row>
        <row r="526">
          <cell r="A526" t="str">
            <v xml:space="preserve"> TOWN OF ST LEO                           </v>
          </cell>
        </row>
        <row r="527">
          <cell r="A527" t="str">
            <v xml:space="preserve"> LAKE BERNADETTE CDD       *              </v>
          </cell>
        </row>
        <row r="528">
          <cell r="A528" t="str">
            <v xml:space="preserve"> PINELLAS COUNTY BCC                      </v>
          </cell>
        </row>
        <row r="529">
          <cell r="A529" t="str">
            <v xml:space="preserve"> PINELLAS SUNCOAST FIRE &amp; RESC*           </v>
          </cell>
        </row>
        <row r="530">
          <cell r="A530" t="str">
            <v xml:space="preserve"> PINELLAS JUVENILE WELFARE                </v>
          </cell>
        </row>
        <row r="531">
          <cell r="A531" t="str">
            <v xml:space="preserve"> CLEARWATER DOWNTOWN DEV BOARD            </v>
          </cell>
        </row>
        <row r="532">
          <cell r="A532" t="str">
            <v xml:space="preserve"> PALM HARBOR SPC FIRE DIST                </v>
          </cell>
        </row>
        <row r="533">
          <cell r="A533" t="str">
            <v xml:space="preserve"> PINELLAS SUNCOAST TRANSIT                </v>
          </cell>
        </row>
        <row r="534">
          <cell r="A534" t="str">
            <v xml:space="preserve"> TOWN OF BELLEAIR                         </v>
          </cell>
        </row>
        <row r="535">
          <cell r="A535" t="str">
            <v xml:space="preserve"> CITY OF BELLEAIR BEACH                   </v>
          </cell>
        </row>
        <row r="536">
          <cell r="A536" t="str">
            <v xml:space="preserve"> CITY OF BELLEAIR BLUFFS                  </v>
          </cell>
        </row>
        <row r="537">
          <cell r="A537" t="str">
            <v xml:space="preserve"> TOWN OF BELLEAIR SHORE                   </v>
          </cell>
        </row>
        <row r="538">
          <cell r="A538" t="str">
            <v xml:space="preserve"> CITY OF CLEARWATER                       </v>
          </cell>
        </row>
        <row r="539">
          <cell r="A539" t="str">
            <v xml:space="preserve"> CITY OF DUNEDIN                          </v>
          </cell>
        </row>
        <row r="540">
          <cell r="A540" t="str">
            <v xml:space="preserve"> CITY OF GULFPORT                         </v>
          </cell>
        </row>
        <row r="541">
          <cell r="A541" t="str">
            <v xml:space="preserve"> CITY OF INDIAN ROCKS BEACH               </v>
          </cell>
        </row>
        <row r="542">
          <cell r="A542" t="str">
            <v xml:space="preserve"> TOWN OF INDIAN SHORES                    </v>
          </cell>
        </row>
        <row r="543">
          <cell r="A543" t="str">
            <v xml:space="preserve"> TOWN OF KENNETH CITY                     </v>
          </cell>
        </row>
        <row r="544">
          <cell r="A544" t="str">
            <v xml:space="preserve"> CITY OF LARGO                            </v>
          </cell>
        </row>
        <row r="545">
          <cell r="A545" t="str">
            <v xml:space="preserve"> CITY OF MADEIRA BEACH                    </v>
          </cell>
        </row>
        <row r="546">
          <cell r="A546" t="str">
            <v xml:space="preserve"> CITY OF OLDSMAR                          </v>
          </cell>
        </row>
        <row r="547">
          <cell r="A547" t="str">
            <v xml:space="preserve"> PINELLAS PARK WATER MGMT DIST            </v>
          </cell>
        </row>
        <row r="548">
          <cell r="A548" t="str">
            <v xml:space="preserve"> CITY OF PINELLAS PARK                    </v>
          </cell>
        </row>
        <row r="549">
          <cell r="A549" t="str">
            <v xml:space="preserve"> TOWN OF REDINGTON BEACH                  </v>
          </cell>
        </row>
        <row r="550">
          <cell r="A550" t="str">
            <v xml:space="preserve"> TOWN OF NORTH REDINGTON BEACH            </v>
          </cell>
        </row>
        <row r="551">
          <cell r="A551" t="str">
            <v xml:space="preserve"> TOWN OF REDINGTON SHORES                 </v>
          </cell>
        </row>
        <row r="552">
          <cell r="A552" t="str">
            <v xml:space="preserve"> CITY OF SAFETY HARBOR                    </v>
          </cell>
        </row>
        <row r="553">
          <cell r="A553" t="str">
            <v xml:space="preserve"> CITY OF SEMINOLE                         </v>
          </cell>
        </row>
        <row r="554">
          <cell r="A554" t="str">
            <v xml:space="preserve"> CITY OF SOUTH PASADENA                   </v>
          </cell>
        </row>
        <row r="555">
          <cell r="A555" t="str">
            <v xml:space="preserve"> CITY OF ST PETERSBURG                    </v>
          </cell>
        </row>
        <row r="556">
          <cell r="A556" t="str">
            <v xml:space="preserve"> CITY OF ST PETE BEACH                    </v>
          </cell>
        </row>
        <row r="557">
          <cell r="A557" t="str">
            <v xml:space="preserve"> CITY OF TARPON SPRINGS                   </v>
          </cell>
        </row>
        <row r="558">
          <cell r="A558" t="str">
            <v xml:space="preserve"> CITY OF TREASURE ISLAND                  </v>
          </cell>
        </row>
        <row r="559">
          <cell r="A559" t="str">
            <v xml:space="preserve"> GREATER SEMINOLE SPEC REC *              </v>
          </cell>
        </row>
        <row r="560">
          <cell r="A560" t="str">
            <v xml:space="preserve"> EAST LAKE TARPON FIRE CNTRL              </v>
          </cell>
        </row>
        <row r="561">
          <cell r="A561" t="str">
            <v xml:space="preserve"> LEALMAN FIRE &amp; RESCUE                    </v>
          </cell>
        </row>
        <row r="562">
          <cell r="A562" t="str">
            <v xml:space="preserve"> POLK COUNTY BCC                          </v>
          </cell>
        </row>
        <row r="563">
          <cell r="A563" t="str">
            <v xml:space="preserve"> LAKELAND AREA MASS TRANSIT DIS           </v>
          </cell>
        </row>
        <row r="564">
          <cell r="A564" t="str">
            <v xml:space="preserve"> LAKELAND DOWNTOWN DEVELOPMENT            </v>
          </cell>
        </row>
        <row r="565">
          <cell r="A565" t="str">
            <v xml:space="preserve"> LAKE REGION LAKES MGMT DIST              </v>
          </cell>
        </row>
        <row r="566">
          <cell r="A566" t="str">
            <v xml:space="preserve"> CITY OF AUBURNDALE                       </v>
          </cell>
        </row>
        <row r="567">
          <cell r="A567" t="str">
            <v xml:space="preserve"> CITY OF BARTOW                           </v>
          </cell>
        </row>
        <row r="568">
          <cell r="A568" t="str">
            <v xml:space="preserve"> CITY OF DAVENPORT                        </v>
          </cell>
        </row>
        <row r="569">
          <cell r="A569" t="str">
            <v xml:space="preserve"> TOWN OF DUNDEE                           </v>
          </cell>
        </row>
        <row r="570">
          <cell r="A570" t="str">
            <v xml:space="preserve"> CITY OF EAGLE LAKE                       </v>
          </cell>
        </row>
        <row r="571">
          <cell r="A571" t="str">
            <v xml:space="preserve"> CITY OF FT MEADE                         </v>
          </cell>
        </row>
        <row r="572">
          <cell r="A572" t="str">
            <v xml:space="preserve"> CITY OF FROSTPROOF                       </v>
          </cell>
        </row>
        <row r="573">
          <cell r="A573" t="str">
            <v xml:space="preserve"> CITY OF HAINES CITY                      </v>
          </cell>
        </row>
        <row r="574">
          <cell r="A574" t="str">
            <v xml:space="preserve"> VILLAGE OF HIGHLAND PARK                 </v>
          </cell>
        </row>
        <row r="575">
          <cell r="A575" t="str">
            <v xml:space="preserve"> TOWN OF HILLCREST HEIGHTS                </v>
          </cell>
        </row>
        <row r="576">
          <cell r="A576" t="str">
            <v xml:space="preserve"> CITY OF LAKE ALFRED                      </v>
          </cell>
        </row>
        <row r="577">
          <cell r="A577" t="str">
            <v xml:space="preserve"> TOWN OF LAKE HAMILTON                    </v>
          </cell>
        </row>
        <row r="578">
          <cell r="A578" t="str">
            <v xml:space="preserve"> CITY OF LAKELAND                         </v>
          </cell>
        </row>
        <row r="579">
          <cell r="A579" t="str">
            <v xml:space="preserve"> CITY OF LAKE WALES                       </v>
          </cell>
        </row>
        <row r="580">
          <cell r="A580" t="str">
            <v xml:space="preserve"> CITY OF MULBERRY                         </v>
          </cell>
        </row>
        <row r="581">
          <cell r="A581" t="str">
            <v xml:space="preserve"> CITY OF POLK CITY                        </v>
          </cell>
        </row>
        <row r="582">
          <cell r="A582" t="str">
            <v xml:space="preserve"> CITY OF WINTER HAVEN                     </v>
          </cell>
        </row>
        <row r="583">
          <cell r="A583" t="str">
            <v xml:space="preserve"> WEST LAKELAND WATER CONTROL  *           </v>
          </cell>
        </row>
        <row r="584">
          <cell r="A584" t="str">
            <v xml:space="preserve"> WEST LAKELAND WATER DIST *               </v>
          </cell>
        </row>
        <row r="585">
          <cell r="A585" t="str">
            <v xml:space="preserve"> PUTNAM COUNTY BCC                        </v>
          </cell>
        </row>
        <row r="586">
          <cell r="A586" t="str">
            <v xml:space="preserve"> CITY OF CRESCENT CITY                    </v>
          </cell>
        </row>
        <row r="587">
          <cell r="A587" t="str">
            <v xml:space="preserve"> TOWN OF INTERLACHEN                      </v>
          </cell>
        </row>
        <row r="588">
          <cell r="A588" t="str">
            <v xml:space="preserve"> CITY OF PALATKA                          </v>
          </cell>
        </row>
        <row r="589">
          <cell r="A589" t="str">
            <v xml:space="preserve"> TOWN OF POMONA PARK                      </v>
          </cell>
        </row>
        <row r="590">
          <cell r="A590" t="str">
            <v xml:space="preserve"> TOWN OF WELAKA                           </v>
          </cell>
        </row>
        <row r="591">
          <cell r="A591" t="str">
            <v xml:space="preserve"> ST JOHNS COUNTY BCC                      </v>
          </cell>
        </row>
        <row r="592">
          <cell r="A592" t="str">
            <v xml:space="preserve"> PONTE VEDRA MUNCP SERV DIST              </v>
          </cell>
        </row>
        <row r="593">
          <cell r="A593" t="str">
            <v xml:space="preserve"> ST AUGUSTINE AIRPORT AUTHORITY           </v>
          </cell>
        </row>
        <row r="594">
          <cell r="A594" t="str">
            <v xml:space="preserve"> ANASTASIA MOSQUITO CONTROL               </v>
          </cell>
        </row>
        <row r="595">
          <cell r="A595" t="str">
            <v xml:space="preserve"> TOWN OF HASTINGS                         </v>
          </cell>
        </row>
        <row r="596">
          <cell r="A596" t="str">
            <v xml:space="preserve"> CITY OF ST AUGUSTINE                     </v>
          </cell>
        </row>
        <row r="597">
          <cell r="A597" t="str">
            <v xml:space="preserve"> CITY OF ST AUGUSTINE BEACH               </v>
          </cell>
        </row>
        <row r="598">
          <cell r="A598" t="str">
            <v xml:space="preserve"> ST AUGUSTINE PORT WTWY &amp; BCH             </v>
          </cell>
        </row>
        <row r="599">
          <cell r="A599" t="str">
            <v xml:space="preserve"> JULINGTON CRK PLANTATION CDD**           </v>
          </cell>
        </row>
        <row r="600">
          <cell r="A600" t="str">
            <v xml:space="preserve"> ST LUCIE COUNTY BCC                      </v>
          </cell>
        </row>
        <row r="601">
          <cell r="A601" t="str">
            <v xml:space="preserve"> ST LUCIE CO FIRE DIST                    </v>
          </cell>
        </row>
        <row r="602">
          <cell r="A602" t="str">
            <v xml:space="preserve"> FT PIERCE FARMS WATER CONT  *            </v>
          </cell>
        </row>
        <row r="603">
          <cell r="A603" t="str">
            <v xml:space="preserve"> NORTH ST LUCIE RIVER WATER *             </v>
          </cell>
        </row>
        <row r="604">
          <cell r="A604" t="str">
            <v xml:space="preserve"> CITY OF FT PIERCE                        </v>
          </cell>
        </row>
        <row r="605">
          <cell r="A605" t="str">
            <v xml:space="preserve"> CITY OF PORT ST LUCIE                    </v>
          </cell>
        </row>
        <row r="606">
          <cell r="A606" t="str">
            <v xml:space="preserve"> TOWN OF ST LUCIE VILLAGE                 </v>
          </cell>
        </row>
        <row r="607">
          <cell r="A607" t="str">
            <v xml:space="preserve"> ST LUCIE CHILDREN'S SERVICES             </v>
          </cell>
        </row>
        <row r="608">
          <cell r="A608" t="str">
            <v xml:space="preserve"> SANTA ROSA COUNTY BCC                    </v>
          </cell>
        </row>
        <row r="609">
          <cell r="A609" t="str">
            <v xml:space="preserve"> AVALON BEACH/MULAT FIRE DIST             </v>
          </cell>
        </row>
        <row r="610">
          <cell r="A610" t="str">
            <v xml:space="preserve"> MIDWAY FIRE PROTECTION DIST              </v>
          </cell>
        </row>
        <row r="611">
          <cell r="A611" t="str">
            <v xml:space="preserve"> CITY OF GULF BREEZE                      </v>
          </cell>
        </row>
        <row r="612">
          <cell r="A612" t="str">
            <v xml:space="preserve"> TOWN OF JAY                              </v>
          </cell>
        </row>
        <row r="613">
          <cell r="A613" t="str">
            <v xml:space="preserve"> CITY OF MILTON                           </v>
          </cell>
        </row>
        <row r="614">
          <cell r="A614" t="str">
            <v xml:space="preserve"> SARASOTA COUNTY BCC                      </v>
          </cell>
        </row>
        <row r="615">
          <cell r="A615" t="str">
            <v xml:space="preserve"> SARASOTA CO PUBLIC HOSPITAL              </v>
          </cell>
        </row>
        <row r="616">
          <cell r="A616" t="str">
            <v xml:space="preserve"> CITY OF NORTH PORT                       </v>
          </cell>
        </row>
        <row r="617">
          <cell r="A617" t="str">
            <v xml:space="preserve"> CITY OF SARASOTA                         </v>
          </cell>
        </row>
        <row r="618">
          <cell r="A618" t="str">
            <v xml:space="preserve"> CITY OF VENICE                           </v>
          </cell>
        </row>
        <row r="619">
          <cell r="A619" t="str">
            <v xml:space="preserve"> SEMINOLE COUNTY BCC                      </v>
          </cell>
        </row>
        <row r="620">
          <cell r="A620" t="str">
            <v xml:space="preserve"> CITY OF ALTAMONTE SPRINGS                </v>
          </cell>
        </row>
        <row r="621">
          <cell r="A621" t="str">
            <v xml:space="preserve"> CITY OF CASSELBERRY                      </v>
          </cell>
        </row>
        <row r="622">
          <cell r="A622" t="str">
            <v xml:space="preserve"> CITY OF LAKE MARY                        </v>
          </cell>
        </row>
        <row r="623">
          <cell r="A623" t="str">
            <v xml:space="preserve"> CITY OF LONGWOOD                         </v>
          </cell>
        </row>
        <row r="624">
          <cell r="A624" t="str">
            <v xml:space="preserve"> CITY OF OVIEDO                           </v>
          </cell>
        </row>
        <row r="625">
          <cell r="A625" t="str">
            <v xml:space="preserve"> CITY OF SANFORD                          </v>
          </cell>
        </row>
        <row r="626">
          <cell r="A626" t="str">
            <v xml:space="preserve"> CITY OF WINTER SPRINGS                   </v>
          </cell>
        </row>
        <row r="627">
          <cell r="A627" t="str">
            <v xml:space="preserve"> SUMTER COUNTY BCC                        </v>
          </cell>
        </row>
        <row r="628">
          <cell r="A628" t="str">
            <v xml:space="preserve"> CITY OF BUSHNELL                         </v>
          </cell>
        </row>
        <row r="629">
          <cell r="A629" t="str">
            <v xml:space="preserve"> CITY OF CENTER HILL                      </v>
          </cell>
        </row>
        <row r="630">
          <cell r="A630" t="str">
            <v xml:space="preserve"> CITY OF COLEMAN              *           </v>
          </cell>
        </row>
        <row r="631">
          <cell r="A631" t="str">
            <v xml:space="preserve"> CITY OF WEBSTER                          </v>
          </cell>
        </row>
        <row r="632">
          <cell r="A632" t="str">
            <v xml:space="preserve"> CITY OF WILDWOOD                         </v>
          </cell>
        </row>
        <row r="633">
          <cell r="A633" t="str">
            <v xml:space="preserve"> SUWANNEE COUNTY BCC                      </v>
          </cell>
        </row>
        <row r="634">
          <cell r="A634" t="str">
            <v xml:space="preserve"> TOWN OF BRANFORD                         </v>
          </cell>
        </row>
        <row r="635">
          <cell r="A635" t="str">
            <v xml:space="preserve"> CITY OF LIVE OAK                         </v>
          </cell>
        </row>
        <row r="636">
          <cell r="A636" t="str">
            <v xml:space="preserve"> TAYLOR COUNTY BCC                        </v>
          </cell>
        </row>
        <row r="637">
          <cell r="A637" t="str">
            <v xml:space="preserve"> CITY OF PERRY                            </v>
          </cell>
        </row>
        <row r="638">
          <cell r="A638" t="str">
            <v xml:space="preserve"> UNION COUNTY BCC                         </v>
          </cell>
        </row>
        <row r="639">
          <cell r="A639" t="str">
            <v xml:space="preserve"> CITY OF LAKE BUTLER                      </v>
          </cell>
        </row>
        <row r="640">
          <cell r="A640" t="str">
            <v xml:space="preserve"> TOWN OF RAIFORD             *            </v>
          </cell>
        </row>
        <row r="641">
          <cell r="A641" t="str">
            <v xml:space="preserve"> TOWN OF WORTHINGTON SPRINGS              </v>
          </cell>
        </row>
        <row r="642">
          <cell r="A642" t="str">
            <v xml:space="preserve"> VOLUSIA COUNTY GOVERNMENT                </v>
          </cell>
        </row>
        <row r="643">
          <cell r="A643" t="str">
            <v xml:space="preserve"> DELTONA FIRE DISTRICT                    </v>
          </cell>
        </row>
        <row r="644">
          <cell r="A644" t="str">
            <v xml:space="preserve"> HALIFAX MEDICAL CENTER                   </v>
          </cell>
        </row>
        <row r="645">
          <cell r="A645" t="str">
            <v xml:space="preserve"> SOUTHEAST VOLUSIA HOSP DIST              </v>
          </cell>
        </row>
        <row r="646">
          <cell r="A646" t="str">
            <v xml:space="preserve"> WEST VOLUSIA HOSP AUTHORITY              </v>
          </cell>
        </row>
        <row r="647">
          <cell r="A647" t="str">
            <v xml:space="preserve"> CITY OF DAYTONA BEACH                    </v>
          </cell>
        </row>
        <row r="648">
          <cell r="A648" t="str">
            <v xml:space="preserve"> CITY OF DAYTONA BEACH SHORES             </v>
          </cell>
        </row>
        <row r="649">
          <cell r="A649" t="str">
            <v xml:space="preserve"> CITY OF SOUTH DAYTONA                    </v>
          </cell>
        </row>
        <row r="650">
          <cell r="A650" t="str">
            <v xml:space="preserve"> CITY OF DELAND                           </v>
          </cell>
        </row>
        <row r="651">
          <cell r="A651" t="str">
            <v xml:space="preserve"> CITY OF EDGEWATER                        </v>
          </cell>
        </row>
        <row r="652">
          <cell r="A652" t="str">
            <v xml:space="preserve"> CITY OF HOLLY HILL                       </v>
          </cell>
        </row>
        <row r="653">
          <cell r="A653" t="str">
            <v xml:space="preserve"> CITY OF LAKE HELEN                       </v>
          </cell>
        </row>
        <row r="654">
          <cell r="A654" t="str">
            <v xml:space="preserve"> CITY OF NEW SMYRNA BEACH                 </v>
          </cell>
        </row>
        <row r="655">
          <cell r="A655" t="str">
            <v xml:space="preserve"> CITY OF OAK HILL                         </v>
          </cell>
        </row>
        <row r="656">
          <cell r="A656" t="str">
            <v xml:space="preserve"> CITY OF ORANGE CITY                      </v>
          </cell>
        </row>
        <row r="657">
          <cell r="A657" t="str">
            <v xml:space="preserve"> CITY OF ORMOND BEACH                     </v>
          </cell>
        </row>
        <row r="658">
          <cell r="A658" t="str">
            <v xml:space="preserve"> TOWN OF PONCE INLET                      </v>
          </cell>
        </row>
        <row r="659">
          <cell r="A659" t="str">
            <v xml:space="preserve"> CITY OF PORT ORANGE                      </v>
          </cell>
        </row>
        <row r="660">
          <cell r="A660" t="str">
            <v xml:space="preserve"> TOWN OF PIERSON                          </v>
          </cell>
        </row>
        <row r="661">
          <cell r="A661" t="str">
            <v xml:space="preserve"> CITY OF DEBARY                           </v>
          </cell>
        </row>
        <row r="662">
          <cell r="A662" t="str">
            <v xml:space="preserve"> CITY OF DELTONA                          </v>
          </cell>
        </row>
        <row r="663">
          <cell r="A663" t="str">
            <v xml:space="preserve"> WAKULLA COUNTY BCC                       </v>
          </cell>
        </row>
        <row r="664">
          <cell r="A664" t="str">
            <v xml:space="preserve"> CITY OF SOPCHOPPY           *            </v>
          </cell>
        </row>
        <row r="665">
          <cell r="A665" t="str">
            <v xml:space="preserve"> CITY OF ST MARKS                         </v>
          </cell>
        </row>
        <row r="666">
          <cell r="A666" t="str">
            <v xml:space="preserve"> WALTON COUNTY BCC                        </v>
          </cell>
        </row>
        <row r="667">
          <cell r="A667" t="str">
            <v xml:space="preserve"> ARGYLE FIRE DISTRICT         *           </v>
          </cell>
        </row>
        <row r="668">
          <cell r="A668" t="str">
            <v xml:space="preserve"> SOUTH WALTON FIRE DIST                   </v>
          </cell>
        </row>
        <row r="669">
          <cell r="A669" t="str">
            <v xml:space="preserve"> TRI VILLAGE FIRE DISTRICT   **           </v>
          </cell>
        </row>
        <row r="670">
          <cell r="A670" t="str">
            <v xml:space="preserve"> UNITED VOLUNTEER FIRE DIST. **           </v>
          </cell>
        </row>
        <row r="671">
          <cell r="A671" t="str">
            <v xml:space="preserve"> SOUTH WALTON MOSQUITO CONTROL            </v>
          </cell>
        </row>
        <row r="672">
          <cell r="A672" t="str">
            <v xml:space="preserve"> CITY OF DEFUNIAK SPRINGS                 </v>
          </cell>
        </row>
        <row r="673">
          <cell r="A673" t="str">
            <v xml:space="preserve"> CITY OF FREEPORT                         </v>
          </cell>
        </row>
        <row r="674">
          <cell r="A674" t="str">
            <v xml:space="preserve"> CITY OF PAXTON              *            </v>
          </cell>
        </row>
        <row r="675">
          <cell r="A675" t="str">
            <v xml:space="preserve"> WASHINGTON COUNTY BCC                    </v>
          </cell>
        </row>
        <row r="676">
          <cell r="A676" t="str">
            <v xml:space="preserve"> CITY OF CHIPLEY                          </v>
          </cell>
        </row>
        <row r="677">
          <cell r="A677" t="str">
            <v xml:space="preserve"> CITY OF VERNON                           </v>
          </cell>
        </row>
        <row r="678">
          <cell r="A678" t="str">
            <v xml:space="preserve"> TOWN OF CARYVILLE            *           </v>
          </cell>
        </row>
        <row r="679">
          <cell r="A679" t="str">
            <v xml:space="preserve"> TOWN OF EBRO                *            </v>
          </cell>
        </row>
        <row r="680">
          <cell r="A680" t="str">
            <v xml:space="preserve"> TOWN OF WAUSAU              *            </v>
          </cell>
        </row>
        <row r="681">
          <cell r="A681" t="str">
            <v xml:space="preserve"> ST JOHNS RIVER WATER MGT DIS             </v>
          </cell>
        </row>
        <row r="682">
          <cell r="A682" t="str">
            <v xml:space="preserve"> SUWANNEE RIVER WATER MGT DIS             </v>
          </cell>
        </row>
        <row r="683">
          <cell r="A683" t="str">
            <v xml:space="preserve"> FLORIDA INLAND NAVIGATION DIST           </v>
          </cell>
        </row>
        <row r="684">
          <cell r="A684" t="str">
            <v xml:space="preserve"> SOUTH FLORIDA WATER MGT DIS              </v>
          </cell>
        </row>
        <row r="685">
          <cell r="A685" t="str">
            <v xml:space="preserve"> SOUTHWEST FLORIDA WATER MGT              </v>
          </cell>
        </row>
        <row r="686">
          <cell r="A686" t="str">
            <v xml:space="preserve"> NORTHWEST FLORIDA WATER MGT              </v>
          </cell>
        </row>
        <row r="687">
          <cell r="A687" t="str">
            <v xml:space="preserve"> WEST COAST INLAND NAVIGATION             </v>
          </cell>
        </row>
        <row r="688">
          <cell r="A688" t="str">
            <v xml:space="preserve"> SEBASTIAN INLET TAX DIST                 </v>
          </cell>
        </row>
        <row r="689">
          <cell r="A689" t="str">
            <v xml:space="preserve"> PORT LABELLE COMM DEV DIS                </v>
          </cell>
        </row>
        <row r="690">
          <cell r="A690" t="str">
            <v xml:space="preserve"> REEDY CREEK IMPROV DIST                  </v>
          </cell>
        </row>
        <row r="691">
          <cell r="A691" t="str">
            <v xml:space="preserve"> CITY OF FANNING SPRINGS                  </v>
          </cell>
        </row>
        <row r="692">
          <cell r="A692" t="str">
            <v xml:space="preserve"> BOCA GRANDE FIRE CONTROL DIS             </v>
          </cell>
        </row>
        <row r="693">
          <cell r="A693" t="str">
            <v xml:space="preserve"> TOWN OF LONGBOAT KEY                     </v>
          </cell>
        </row>
        <row r="694">
          <cell r="A694" t="str">
            <v>RAINBOW LAKES ESTATES</v>
          </cell>
        </row>
        <row r="695">
          <cell r="A695" t="str">
            <v xml:space="preserve"> CITY OF FLAGLER BEACH                    </v>
          </cell>
        </row>
      </sheetData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"/>
      <sheetName val="#REF"/>
      <sheetName val="Sheet1"/>
    </sheetNames>
    <sheetDataSet>
      <sheetData sheetId="0">
        <row r="2">
          <cell r="A2" t="str">
            <v>Select  Principal Authority</v>
          </cell>
        </row>
        <row r="3">
          <cell r="A3" t="str">
            <v xml:space="preserve"> ALACHUA COUNTY BCC                       </v>
          </cell>
        </row>
        <row r="4">
          <cell r="A4" t="str">
            <v xml:space="preserve"> ALACHUA CO LIBRARY DIST                  </v>
          </cell>
        </row>
        <row r="5">
          <cell r="A5" t="str">
            <v xml:space="preserve"> CITY OF ALACHUA                          </v>
          </cell>
        </row>
        <row r="6">
          <cell r="A6" t="str">
            <v xml:space="preserve"> CITY OF ARCHER                           </v>
          </cell>
        </row>
        <row r="7">
          <cell r="A7" t="str">
            <v xml:space="preserve"> CITY OF GAINESVILLE                      </v>
          </cell>
        </row>
        <row r="8">
          <cell r="A8" t="str">
            <v xml:space="preserve"> CITY OF HAWTHORNE                        </v>
          </cell>
        </row>
        <row r="9">
          <cell r="A9" t="str">
            <v xml:space="preserve"> CITY OF HIGH SPRINGS                     </v>
          </cell>
        </row>
        <row r="10">
          <cell r="A10" t="str">
            <v xml:space="preserve"> CITY OF LACROSSE                         </v>
          </cell>
        </row>
        <row r="11">
          <cell r="A11" t="str">
            <v xml:space="preserve"> TOWN OF MICANOPY                         </v>
          </cell>
        </row>
        <row r="12">
          <cell r="A12" t="str">
            <v xml:space="preserve"> CITY OF NEWBERRY                         </v>
          </cell>
        </row>
        <row r="13">
          <cell r="A13" t="str">
            <v xml:space="preserve"> CITY OF WALDO                            </v>
          </cell>
        </row>
        <row r="14">
          <cell r="A14" t="str">
            <v xml:space="preserve"> BAKER COUNTY BCC                         </v>
          </cell>
        </row>
        <row r="15">
          <cell r="A15" t="str">
            <v xml:space="preserve"> BAKER COUNTY HOSPITAL AUTHORITY          </v>
          </cell>
        </row>
        <row r="16">
          <cell r="A16" t="str">
            <v xml:space="preserve"> CITY OF MACCLENNY                        </v>
          </cell>
        </row>
        <row r="17">
          <cell r="A17" t="str">
            <v xml:space="preserve"> TOWN OF GLEN ST MARY *                   </v>
          </cell>
        </row>
        <row r="18">
          <cell r="A18" t="str">
            <v xml:space="preserve"> BAY COUNTY BCC                           </v>
          </cell>
        </row>
        <row r="19">
          <cell r="A19" t="str">
            <v xml:space="preserve"> BEACH MOSQUITO CONTROL DIST              </v>
          </cell>
        </row>
        <row r="20">
          <cell r="A20" t="str">
            <v xml:space="preserve"> CITY OF LYNN HAVEN                       </v>
          </cell>
        </row>
        <row r="21">
          <cell r="A21" t="str">
            <v xml:space="preserve"> CITY OF MEXICO BEACH                     </v>
          </cell>
        </row>
        <row r="22">
          <cell r="A22" t="str">
            <v xml:space="preserve"> CITY OF PANAMA CITY                      </v>
          </cell>
        </row>
        <row r="23">
          <cell r="A23" t="str">
            <v xml:space="preserve"> CITY OF PARKER              *            </v>
          </cell>
        </row>
        <row r="24">
          <cell r="A24" t="str">
            <v xml:space="preserve"> CITY OF SPRINGFIELD         *            </v>
          </cell>
        </row>
        <row r="25">
          <cell r="A25" t="str">
            <v xml:space="preserve"> CITY OF CALLAWAY                         </v>
          </cell>
        </row>
        <row r="26">
          <cell r="A26" t="str">
            <v xml:space="preserve"> TOWN OF CEDAR GROVE                      </v>
          </cell>
        </row>
        <row r="27">
          <cell r="A27" t="str">
            <v xml:space="preserve"> CITY OF PANAMA CITY BEACH    *           </v>
          </cell>
        </row>
        <row r="28">
          <cell r="A28" t="str">
            <v xml:space="preserve"> LAKE POWELL RES GOLF COM DEV *           </v>
          </cell>
        </row>
        <row r="29">
          <cell r="A29" t="str">
            <v xml:space="preserve"> PIER PARK COMMUNITY DEV DIST *           </v>
          </cell>
        </row>
        <row r="30">
          <cell r="A30" t="str">
            <v xml:space="preserve"> BRADFORD COUNTY BCC                      </v>
          </cell>
        </row>
        <row r="31">
          <cell r="A31" t="str">
            <v xml:space="preserve"> TOWN OF BROOKER                          </v>
          </cell>
        </row>
        <row r="32">
          <cell r="A32" t="str">
            <v xml:space="preserve"> CITY OF HAMPTON                          </v>
          </cell>
        </row>
        <row r="33">
          <cell r="A33" t="str">
            <v xml:space="preserve"> CITY OF LAWTEY                           </v>
          </cell>
        </row>
        <row r="34">
          <cell r="A34" t="str">
            <v xml:space="preserve"> CITY OF STARKE                           </v>
          </cell>
        </row>
        <row r="35">
          <cell r="A35" t="str">
            <v xml:space="preserve"> BREVARD COUNTY BCC                       </v>
          </cell>
        </row>
        <row r="36">
          <cell r="A36" t="str">
            <v xml:space="preserve"> PARRISH MEDICAL CENTER       *           </v>
          </cell>
        </row>
        <row r="37">
          <cell r="A37" t="str">
            <v xml:space="preserve"> CITY OF CAPE CANAVERAL                   </v>
          </cell>
        </row>
        <row r="38">
          <cell r="A38" t="str">
            <v xml:space="preserve"> CITY OF COCOA                            </v>
          </cell>
        </row>
        <row r="39">
          <cell r="A39" t="str">
            <v xml:space="preserve"> CITY OF COCOA BEACH                      </v>
          </cell>
        </row>
        <row r="40">
          <cell r="A40" t="str">
            <v xml:space="preserve"> TOWN OF INDIALANTIC                      </v>
          </cell>
        </row>
        <row r="41">
          <cell r="A41" t="str">
            <v xml:space="preserve"> CITY OF INDIAN HARBOUR BEACH             </v>
          </cell>
        </row>
        <row r="42">
          <cell r="A42" t="str">
            <v xml:space="preserve"> TOWN OF MALABAR                          </v>
          </cell>
        </row>
        <row r="43">
          <cell r="A43" t="str">
            <v xml:space="preserve"> CITY OF MELBOURNE                        </v>
          </cell>
        </row>
        <row r="44">
          <cell r="A44" t="str">
            <v xml:space="preserve"> TOWN OF MELBOURNE BEACH                  </v>
          </cell>
        </row>
        <row r="45">
          <cell r="A45" t="str">
            <v xml:space="preserve"> TOWN OF MELBOURNE VILLAGE                </v>
          </cell>
        </row>
        <row r="46">
          <cell r="A46" t="str">
            <v xml:space="preserve"> MERRITT ISLAND LIBRARY DISTRICT          </v>
          </cell>
        </row>
        <row r="47">
          <cell r="A47" t="str">
            <v xml:space="preserve"> CITY OF PALM BAY                         </v>
          </cell>
        </row>
        <row r="48">
          <cell r="A48" t="str">
            <v xml:space="preserve"> CITY OF ROCKLEDGE                        </v>
          </cell>
        </row>
        <row r="49">
          <cell r="A49" t="str">
            <v xml:space="preserve"> CITY OF SATELLITE BEACH                  </v>
          </cell>
        </row>
        <row r="50">
          <cell r="A50" t="str">
            <v xml:space="preserve"> CITY OF TITUSVILLE                       </v>
          </cell>
        </row>
        <row r="51">
          <cell r="A51" t="str">
            <v xml:space="preserve"> CITY OF WEST MELBOURNE                   </v>
          </cell>
        </row>
        <row r="52">
          <cell r="A52" t="str">
            <v xml:space="preserve"> TOWN OF PALM SHORES         *            </v>
          </cell>
        </row>
        <row r="53">
          <cell r="A53" t="str">
            <v xml:space="preserve"> CANAVERAL PORT AUTHORITY     *           </v>
          </cell>
        </row>
        <row r="54">
          <cell r="A54" t="str">
            <v xml:space="preserve"> TOWN OF GRANT-VALKARIA                   </v>
          </cell>
        </row>
        <row r="55">
          <cell r="A55" t="str">
            <v xml:space="preserve"> BROWARD COUNTY BCC                       </v>
          </cell>
        </row>
        <row r="56">
          <cell r="A56" t="str">
            <v xml:space="preserve"> NORTH BROWARD HOSPITAL DIST              </v>
          </cell>
        </row>
        <row r="57">
          <cell r="A57" t="str">
            <v xml:space="preserve"> SOUTH BROWARD HOSPITAL DISTRICT          </v>
          </cell>
        </row>
        <row r="58">
          <cell r="A58" t="str">
            <v xml:space="preserve"> CENTRAL BROWARD WATER CONTROL            </v>
          </cell>
        </row>
        <row r="59">
          <cell r="A59" t="str">
            <v xml:space="preserve"> CITY OF COCONUT CREEK                    </v>
          </cell>
        </row>
        <row r="60">
          <cell r="A60" t="str">
            <v xml:space="preserve"> CITY OF COOPER CITY                      </v>
          </cell>
        </row>
        <row r="61">
          <cell r="A61" t="str">
            <v xml:space="preserve"> CITY OF CORAL SPRINGS                    </v>
          </cell>
        </row>
        <row r="62">
          <cell r="A62" t="str">
            <v xml:space="preserve"> CITY OF DANIA BEACH                      </v>
          </cell>
        </row>
        <row r="63">
          <cell r="A63" t="str">
            <v xml:space="preserve"> TOWN OF DAVIE                            </v>
          </cell>
        </row>
        <row r="64">
          <cell r="A64" t="str">
            <v xml:space="preserve"> CITY OF DEERFIELD BEACH                  </v>
          </cell>
        </row>
        <row r="65">
          <cell r="A65" t="str">
            <v xml:space="preserve"> CITY OF FORT LAUDERDALE                  </v>
          </cell>
        </row>
        <row r="66">
          <cell r="A66" t="str">
            <v xml:space="preserve"> FT LAUDERDALE DOWNTOWN DEV               </v>
          </cell>
        </row>
        <row r="67">
          <cell r="A67" t="str">
            <v xml:space="preserve"> CITY OF HALLANDALE BEACH                 </v>
          </cell>
        </row>
        <row r="68">
          <cell r="A68" t="str">
            <v xml:space="preserve"> TOWN OF HILLSBORO BEACH                  </v>
          </cell>
        </row>
        <row r="69">
          <cell r="A69" t="str">
            <v xml:space="preserve"> HILLSBORO INLET DISTRICT                 </v>
          </cell>
        </row>
        <row r="70">
          <cell r="A70" t="str">
            <v xml:space="preserve"> CITY OF HOLLYWOOD                        </v>
          </cell>
        </row>
        <row r="71">
          <cell r="A71" t="str">
            <v xml:space="preserve"> TOWN OF LAUDERDALE-BY-THE-SEA            </v>
          </cell>
        </row>
        <row r="72">
          <cell r="A72" t="str">
            <v xml:space="preserve"> CITY OF LAUDERDALE LAKES                 </v>
          </cell>
        </row>
        <row r="73">
          <cell r="A73" t="str">
            <v xml:space="preserve"> CITY OF LAUDERHILL                       </v>
          </cell>
        </row>
        <row r="74">
          <cell r="A74" t="str">
            <v xml:space="preserve"> VILLAGE OF LAZY LAKE                     </v>
          </cell>
        </row>
        <row r="75">
          <cell r="A75" t="str">
            <v xml:space="preserve"> CITY OF LIGHTHOUSE POINT                 </v>
          </cell>
        </row>
        <row r="76">
          <cell r="A76" t="str">
            <v xml:space="preserve"> CITY OF MARGATE                          </v>
          </cell>
        </row>
        <row r="77">
          <cell r="A77" t="str">
            <v xml:space="preserve"> CITY OF MIRAMAR                          </v>
          </cell>
        </row>
        <row r="78">
          <cell r="A78" t="str">
            <v xml:space="preserve"> CITY OF NORTH LAUDERDALE                 </v>
          </cell>
        </row>
        <row r="79">
          <cell r="A79" t="str">
            <v xml:space="preserve"> CITY OF PARKLAND                         </v>
          </cell>
        </row>
        <row r="80">
          <cell r="A80" t="str">
            <v xml:space="preserve"> TOWN OF PEMBROKE PARK                    </v>
          </cell>
        </row>
        <row r="81">
          <cell r="A81" t="str">
            <v xml:space="preserve"> CITY OF PEMBROKE PINES                   </v>
          </cell>
        </row>
        <row r="82">
          <cell r="A82" t="str">
            <v xml:space="preserve"> CITY OF PLANTATION                       </v>
          </cell>
        </row>
        <row r="83">
          <cell r="A83" t="str">
            <v xml:space="preserve"> CITY OF POMPANO BEACH                    </v>
          </cell>
        </row>
        <row r="84">
          <cell r="A84" t="str">
            <v xml:space="preserve"> PORT EVERGLADES AUTHORITY   **           </v>
          </cell>
        </row>
        <row r="85">
          <cell r="A85" t="str">
            <v xml:space="preserve"> CITY OF OAKLAND PARK                     </v>
          </cell>
        </row>
        <row r="86">
          <cell r="A86" t="str">
            <v xml:space="preserve"> VILLAGE OF SEA RANCH LAKES               </v>
          </cell>
        </row>
        <row r="87">
          <cell r="A87" t="str">
            <v xml:space="preserve"> CITY OF SUNRISE                          </v>
          </cell>
        </row>
        <row r="88">
          <cell r="A88" t="str">
            <v xml:space="preserve"> CITY OF TAMARAC                          </v>
          </cell>
        </row>
        <row r="89">
          <cell r="A89" t="str">
            <v xml:space="preserve"> CITY OF WILTON MANORS                    </v>
          </cell>
        </row>
        <row r="90">
          <cell r="A90" t="str">
            <v xml:space="preserve"> OLD PLANTATION WTR CONTROL   *           </v>
          </cell>
        </row>
        <row r="91">
          <cell r="A91" t="str">
            <v xml:space="preserve"> TURTLE RUN COMM DEV DIST    **           </v>
          </cell>
        </row>
        <row r="92">
          <cell r="A92" t="str">
            <v xml:space="preserve"> INDIAN TRACE COMM DEV DIST   *           </v>
          </cell>
        </row>
        <row r="93">
          <cell r="A93" t="str">
            <v xml:space="preserve"> CORAL SPRINGS IMPROV DIST   **           </v>
          </cell>
        </row>
        <row r="94">
          <cell r="A94" t="str">
            <v xml:space="preserve"> SUNSHINE WATER CONTROL DIST **           </v>
          </cell>
        </row>
        <row r="95">
          <cell r="A95" t="str">
            <v xml:space="preserve"> CORAL SPRINGS IMPROV DIST   **           </v>
          </cell>
        </row>
        <row r="96">
          <cell r="A96" t="str">
            <v xml:space="preserve"> NORTH LAUDERDALE WATER CONTROL *         </v>
          </cell>
        </row>
        <row r="97">
          <cell r="A97" t="str">
            <v xml:space="preserve"> PINE TREE WATER CONTROL DIST**           </v>
          </cell>
        </row>
        <row r="98">
          <cell r="A98" t="str">
            <v xml:space="preserve"> TINDALL HAMMOCK IRR &amp; SOIL               </v>
          </cell>
        </row>
        <row r="99">
          <cell r="A99" t="str">
            <v xml:space="preserve"> CITY OF WESTON                           </v>
          </cell>
        </row>
        <row r="100">
          <cell r="A100" t="str">
            <v xml:space="preserve"> TOWN OF SOUTHWEST RANCHES                </v>
          </cell>
        </row>
        <row r="101">
          <cell r="A101" t="str">
            <v xml:space="preserve"> BROWARD CO CHILDREN'S SERV CNCL          </v>
          </cell>
        </row>
        <row r="102">
          <cell r="A102" t="str">
            <v xml:space="preserve"> BONAVENTURE DEV DISTRICT *               </v>
          </cell>
        </row>
        <row r="103">
          <cell r="A103" t="str">
            <v xml:space="preserve"> GRIFFIN LAKES COMM DEV DIST *            </v>
          </cell>
        </row>
        <row r="104">
          <cell r="A104" t="str">
            <v xml:space="preserve"> MEADOW PINES COMM DEV DIST *             </v>
          </cell>
        </row>
        <row r="105">
          <cell r="A105" t="str">
            <v xml:space="preserve"> CITY OF WEST PARK                        </v>
          </cell>
        </row>
        <row r="106">
          <cell r="A106" t="str">
            <v xml:space="preserve"> CALHOUN COUNTY BCC                       </v>
          </cell>
        </row>
        <row r="107">
          <cell r="A107" t="str">
            <v xml:space="preserve"> CITY OF ALTHA               *            </v>
          </cell>
        </row>
        <row r="108">
          <cell r="A108" t="str">
            <v xml:space="preserve"> CITY OF BLOUNTSTOWN                      </v>
          </cell>
        </row>
        <row r="109">
          <cell r="A109" t="str">
            <v xml:space="preserve"> CHARLOTTE COUNTY BOCC           </v>
          </cell>
        </row>
        <row r="110">
          <cell r="A110" t="str">
            <v xml:space="preserve"> CITY OF PUNTA GORDA                      </v>
          </cell>
        </row>
        <row r="111">
          <cell r="A111" t="str">
            <v xml:space="preserve"> CITRUS COUNTY BCC                        </v>
          </cell>
        </row>
        <row r="112">
          <cell r="A112" t="str">
            <v xml:space="preserve"> CITRUS CO MOSQUITO CONTROL               </v>
          </cell>
        </row>
        <row r="113">
          <cell r="A113" t="str">
            <v xml:space="preserve"> CITY OF CRYSTAL RIVER                    </v>
          </cell>
        </row>
        <row r="114">
          <cell r="A114" t="str">
            <v xml:space="preserve"> HOMOSASSA SPECIAL WATER DIST             </v>
          </cell>
        </row>
        <row r="115">
          <cell r="A115" t="str">
            <v xml:space="preserve"> CITY OF INVERNESS                        </v>
          </cell>
        </row>
        <row r="116">
          <cell r="A116" t="str">
            <v xml:space="preserve"> CITRUS COUNTY HOSPITAL BOARD             </v>
          </cell>
        </row>
        <row r="117">
          <cell r="A117" t="str">
            <v xml:space="preserve"> CLAY COUNTY BCC                          </v>
          </cell>
        </row>
        <row r="118">
          <cell r="A118" t="str">
            <v xml:space="preserve"> CITY OF GREEN COVE SPRINGS               </v>
          </cell>
        </row>
        <row r="119">
          <cell r="A119" t="str">
            <v xml:space="preserve"> CITY OF KEYSTONE HEIGHTS                 </v>
          </cell>
        </row>
        <row r="120">
          <cell r="A120" t="str">
            <v xml:space="preserve"> TOWN OF ORANGE PARK                      </v>
          </cell>
        </row>
        <row r="121">
          <cell r="A121" t="str">
            <v xml:space="preserve"> TOWN OF PENNEY FARMS        *            </v>
          </cell>
        </row>
        <row r="122">
          <cell r="A122" t="str">
            <v xml:space="preserve"> COLLIER COUNTY BCC                       </v>
          </cell>
        </row>
        <row r="123">
          <cell r="A123" t="str">
            <v xml:space="preserve"> COLLIER MOSQUITO CONTROL DIST            </v>
          </cell>
        </row>
        <row r="124">
          <cell r="A124" t="str">
            <v xml:space="preserve"> EAST NAPLES FIRE CONT&amp;RES DIS            </v>
          </cell>
        </row>
        <row r="125">
          <cell r="A125" t="str">
            <v xml:space="preserve"> NORTH NAPLES FIRE CONTROL DIST           </v>
          </cell>
        </row>
        <row r="126">
          <cell r="A126" t="str">
            <v xml:space="preserve"> BIG CORKSCREW FIRE CONTROL DIS           </v>
          </cell>
        </row>
        <row r="127">
          <cell r="A127" t="str">
            <v xml:space="preserve"> CITY OF EVERGLADES CITY                  </v>
          </cell>
        </row>
        <row r="128">
          <cell r="A128" t="str">
            <v xml:space="preserve"> GOLDEN GATE FIRE CTRL &amp; RESC             </v>
          </cell>
        </row>
        <row r="129">
          <cell r="A129" t="str">
            <v xml:space="preserve"> IMMOKALEE FIRE CONTROL DIST              </v>
          </cell>
        </row>
        <row r="130">
          <cell r="A130" t="str">
            <v xml:space="preserve"> MARCO ISL FIRE CNTRL-DISSOLVED           </v>
          </cell>
        </row>
        <row r="131">
          <cell r="A131" t="str">
            <v xml:space="preserve"> CITY OF NAPLES                           </v>
          </cell>
        </row>
        <row r="132">
          <cell r="A132" t="str">
            <v xml:space="preserve"> PELICAN BAY IMPRVMT DIS                  </v>
          </cell>
        </row>
        <row r="133">
          <cell r="A133" t="str">
            <v xml:space="preserve"> CHILDREN'S SERVICES COUNCIL  *           </v>
          </cell>
        </row>
        <row r="134">
          <cell r="A134" t="str">
            <v xml:space="preserve"> DELETED SEE # 2120                       </v>
          </cell>
        </row>
        <row r="135">
          <cell r="A135" t="str">
            <v xml:space="preserve"> KEY MARCO COMM DEV DIST *                </v>
          </cell>
        </row>
        <row r="136">
          <cell r="A136" t="str">
            <v xml:space="preserve"> LELY COMM DEV DIST           *           </v>
          </cell>
        </row>
        <row r="137">
          <cell r="A137" t="str">
            <v xml:space="preserve"> PELICAN MARSH COMM DEV DIST  *           </v>
          </cell>
        </row>
        <row r="138">
          <cell r="A138" t="str">
            <v xml:space="preserve"> FIDDLER'S CREEK COMM DEV DIST*           </v>
          </cell>
        </row>
        <row r="139">
          <cell r="A139" t="str">
            <v xml:space="preserve"> NAPLES HERITAGE COMM DEV DIST*           </v>
          </cell>
        </row>
        <row r="140">
          <cell r="A140" t="str">
            <v xml:space="preserve"> HERITAGE GREENS COMM DEV DIST*           </v>
          </cell>
        </row>
        <row r="141">
          <cell r="A141" t="str">
            <v xml:space="preserve"> CITY OF MARCO ISLAND                     </v>
          </cell>
        </row>
        <row r="142">
          <cell r="A142" t="str">
            <v xml:space="preserve"> MEDITERRA SOUTH COMM DEV DIST*           </v>
          </cell>
        </row>
        <row r="143">
          <cell r="A143" t="str">
            <v xml:space="preserve"> CEDAR HAMMOCK COMM DEV DIST *            </v>
          </cell>
        </row>
        <row r="144">
          <cell r="A144" t="str">
            <v xml:space="preserve"> FLOW WAY COMM DEV DIST *                 </v>
          </cell>
        </row>
        <row r="145">
          <cell r="A145" t="str">
            <v xml:space="preserve"> Fiddler's Creek #2 Comm. Dev*            </v>
          </cell>
        </row>
        <row r="146">
          <cell r="A146" t="str">
            <v xml:space="preserve"> Artesia Community Development District * </v>
          </cell>
        </row>
        <row r="147">
          <cell r="A147" t="str">
            <v xml:space="preserve"> COLUMBIA COUNTY BCC                      </v>
          </cell>
        </row>
        <row r="148">
          <cell r="A148" t="str">
            <v xml:space="preserve"> TOWN OF FORT WHITE        *              </v>
          </cell>
        </row>
        <row r="149">
          <cell r="A149" t="str">
            <v xml:space="preserve"> LAKE SHORE HOSPITAL                      </v>
          </cell>
        </row>
        <row r="150">
          <cell r="A150" t="str">
            <v xml:space="preserve"> CITY OF LAKE CITY                        </v>
          </cell>
        </row>
        <row r="151">
          <cell r="A151" t="str">
            <v xml:space="preserve"> MIAMI-DADE BCC                           </v>
          </cell>
        </row>
        <row r="152">
          <cell r="A152" t="str">
            <v xml:space="preserve"> DADE CO DOWNTOWN DEV AUTH                </v>
          </cell>
        </row>
        <row r="153">
          <cell r="A153" t="str">
            <v xml:space="preserve"> VILLAGE OF BAL HARBOR                    </v>
          </cell>
        </row>
        <row r="154">
          <cell r="A154" t="str">
            <v xml:space="preserve"> TOWN OF BAY HARBOR ISLAND                </v>
          </cell>
        </row>
        <row r="155">
          <cell r="A155" t="str">
            <v xml:space="preserve"> VILLAGE OF BISCAYNE PARK                 </v>
          </cell>
        </row>
        <row r="156">
          <cell r="A156" t="str">
            <v xml:space="preserve"> CITY OF CORAL GABLES                     </v>
          </cell>
        </row>
        <row r="157">
          <cell r="A157" t="str">
            <v xml:space="preserve"> VILLAGE OF EL PORTAL                     </v>
          </cell>
        </row>
        <row r="158">
          <cell r="A158" t="str">
            <v xml:space="preserve"> CITY OF FLORIDA CITY                     </v>
          </cell>
        </row>
        <row r="159">
          <cell r="A159" t="str">
            <v xml:space="preserve"> TOWN OF GOLDEN BEACH                     </v>
          </cell>
        </row>
        <row r="160">
          <cell r="A160" t="str">
            <v xml:space="preserve"> CITY OF HIALEAH                          </v>
          </cell>
        </row>
        <row r="161">
          <cell r="A161" t="str">
            <v xml:space="preserve"> CITY OF HIALEAH GARDENS                  </v>
          </cell>
        </row>
        <row r="162">
          <cell r="A162" t="str">
            <v xml:space="preserve"> CITY OF HOMESTEAD                        </v>
          </cell>
        </row>
        <row r="163">
          <cell r="A163" t="str">
            <v xml:space="preserve"> VILLAGE OF INDIAN CREEK                  </v>
          </cell>
        </row>
        <row r="164">
          <cell r="A164" t="str">
            <v xml:space="preserve"> CITY OF ISLANDIA                         </v>
          </cell>
        </row>
        <row r="165">
          <cell r="A165" t="str">
            <v xml:space="preserve"> TOWN OF MEDLEY                           </v>
          </cell>
        </row>
        <row r="166">
          <cell r="A166" t="str">
            <v xml:space="preserve"> CITY OF MIAMI                            </v>
          </cell>
        </row>
        <row r="167">
          <cell r="A167" t="str">
            <v xml:space="preserve"> CITY OF NORTH MIAMI                      </v>
          </cell>
        </row>
        <row r="168">
          <cell r="A168" t="str">
            <v xml:space="preserve"> CITY OF SOUTH MIAMI                      </v>
          </cell>
        </row>
        <row r="169">
          <cell r="A169" t="str">
            <v xml:space="preserve"> CITY OF WEST MIAMI                       </v>
          </cell>
        </row>
        <row r="170">
          <cell r="A170" t="str">
            <v xml:space="preserve"> CITY OF MIAMI BEACH                      </v>
          </cell>
        </row>
        <row r="171">
          <cell r="A171" t="str">
            <v xml:space="preserve"> CITY OF NORTH MIAMI BEACH                </v>
          </cell>
        </row>
        <row r="172">
          <cell r="A172" t="str">
            <v xml:space="preserve"> CITY OF MIAMI SPRINGS                    </v>
          </cell>
        </row>
        <row r="173">
          <cell r="A173" t="str">
            <v xml:space="preserve"> MIAMI SHORES VILLAGE                     </v>
          </cell>
        </row>
        <row r="174">
          <cell r="A174" t="str">
            <v xml:space="preserve"> CITY OF NORTH BAY VILLAGE                </v>
          </cell>
        </row>
        <row r="175">
          <cell r="A175" t="str">
            <v xml:space="preserve"> CITY OF OPA-LOCKA                        </v>
          </cell>
        </row>
        <row r="176">
          <cell r="A176" t="str">
            <v xml:space="preserve"> CITY OF SWEETWATER                       </v>
          </cell>
        </row>
        <row r="177">
          <cell r="A177" t="str">
            <v xml:space="preserve"> TOWN OF SURFSIDE                         </v>
          </cell>
        </row>
        <row r="178">
          <cell r="A178" t="str">
            <v xml:space="preserve"> VILLAGE OF VIRGINIA GARDENS              </v>
          </cell>
        </row>
        <row r="179">
          <cell r="A179" t="str">
            <v xml:space="preserve"> VILLAGE OF KEY BISCAYNE                  </v>
          </cell>
        </row>
        <row r="180">
          <cell r="A180" t="str">
            <v xml:space="preserve"> CITY OF AVENTURA                         </v>
          </cell>
        </row>
        <row r="181">
          <cell r="A181" t="str">
            <v xml:space="preserve"> VILLAGE OF PINECREST                     </v>
          </cell>
        </row>
        <row r="182">
          <cell r="A182" t="str">
            <v xml:space="preserve"> CITY OF SUNNY ISLES BEACH                </v>
          </cell>
        </row>
        <row r="183">
          <cell r="A183" t="str">
            <v xml:space="preserve"> TOWN OF MIAMI LAKES                      </v>
          </cell>
        </row>
        <row r="184">
          <cell r="A184" t="str">
            <v xml:space="preserve"> VILLAGE OF PALMETTO BAY                  </v>
          </cell>
        </row>
        <row r="185">
          <cell r="A185" t="str">
            <v xml:space="preserve"> THE CHILDREN'S TRUST                     </v>
          </cell>
        </row>
        <row r="186">
          <cell r="A186" t="str">
            <v xml:space="preserve"> CITY OF DORAL                            </v>
          </cell>
        </row>
        <row r="187">
          <cell r="A187" t="str">
            <v xml:space="preserve"> CITY OF MIAMI GARDENS                    </v>
          </cell>
        </row>
        <row r="188">
          <cell r="A188" t="str">
            <v>TOWN OF CUTLER BAY</v>
          </cell>
        </row>
        <row r="189">
          <cell r="A189" t="str">
            <v xml:space="preserve"> DESOTO COUNTY BCC                        </v>
          </cell>
        </row>
        <row r="190">
          <cell r="A190" t="str">
            <v xml:space="preserve"> CITY OF ARCADIA                          </v>
          </cell>
        </row>
        <row r="191">
          <cell r="A191" t="str">
            <v xml:space="preserve"> Joshua Water Control District  *         </v>
          </cell>
        </row>
        <row r="192">
          <cell r="A192" t="str">
            <v xml:space="preserve"> DIXIE COUNTY BCC                         </v>
          </cell>
        </row>
        <row r="193">
          <cell r="A193" t="str">
            <v xml:space="preserve"> TOWN OF HORSESHOE BEACH                  </v>
          </cell>
        </row>
        <row r="194">
          <cell r="A194" t="str">
            <v xml:space="preserve"> TOWN OF CROSS CITY                       </v>
          </cell>
        </row>
        <row r="195">
          <cell r="A195" t="str">
            <v xml:space="preserve"> DUVAL BCC/CITY OF JACKSONVILLE           </v>
          </cell>
        </row>
        <row r="196">
          <cell r="A196" t="str">
            <v xml:space="preserve"> CITY OF ATLANTIC BEACH                   </v>
          </cell>
        </row>
        <row r="197">
          <cell r="A197" t="str">
            <v xml:space="preserve"> TOWN OF BALDWIN                          </v>
          </cell>
        </row>
        <row r="198">
          <cell r="A198" t="str">
            <v xml:space="preserve"> ABOLISHED 1994                           </v>
          </cell>
        </row>
        <row r="199">
          <cell r="A199" t="str">
            <v xml:space="preserve"> CITY OF JACKSONVILLE BEACH               </v>
          </cell>
        </row>
        <row r="200">
          <cell r="A200" t="str">
            <v xml:space="preserve"> CITY OF NEPTUNE BEACH                    </v>
          </cell>
        </row>
        <row r="201">
          <cell r="A201" t="str">
            <v xml:space="preserve"> ESCAMBIA COUNTY BCC                      </v>
          </cell>
        </row>
        <row r="202">
          <cell r="A202" t="str">
            <v xml:space="preserve"> TOWN OF CENTURY                          </v>
          </cell>
        </row>
        <row r="203">
          <cell r="A203" t="str">
            <v xml:space="preserve"> CITY OF PENSACOLA                        </v>
          </cell>
        </row>
        <row r="204">
          <cell r="A204" t="str">
            <v xml:space="preserve"> FLAGLER COUNTY BCC                       </v>
          </cell>
        </row>
        <row r="205">
          <cell r="A205" t="str">
            <v xml:space="preserve"> EAST FLAGLER MOSQUITO CONTROL            </v>
          </cell>
        </row>
        <row r="206">
          <cell r="A206" t="str">
            <v xml:space="preserve"> FLAGLER EST RD &amp; WATER CONT  *           </v>
          </cell>
        </row>
        <row r="207">
          <cell r="A207" t="str">
            <v xml:space="preserve"> TOWN OF BEVERLY BEACH                    </v>
          </cell>
        </row>
        <row r="208">
          <cell r="A208" t="str">
            <v xml:space="preserve"> CITY OF BUNNELL                          </v>
          </cell>
        </row>
        <row r="209">
          <cell r="A209" t="str">
            <v xml:space="preserve"> CITY OF MARINELAND                       </v>
          </cell>
        </row>
        <row r="210">
          <cell r="A210" t="str">
            <v xml:space="preserve"> DELETED - NON ADV ASSESSMENT             </v>
          </cell>
        </row>
        <row r="211">
          <cell r="A211" t="str">
            <v xml:space="preserve"> DUNES COMMUNITY DEVELOP DIST *           </v>
          </cell>
        </row>
        <row r="212">
          <cell r="A212" t="str">
            <v xml:space="preserve"> CITY OF PALM COAST                       </v>
          </cell>
        </row>
        <row r="213">
          <cell r="A213" t="str">
            <v xml:space="preserve"> FRANKLIN COUNTY BCC                      </v>
          </cell>
        </row>
        <row r="214">
          <cell r="A214" t="str">
            <v xml:space="preserve"> CITY OF APALACHICOLA                     </v>
          </cell>
        </row>
        <row r="215">
          <cell r="A215" t="str">
            <v xml:space="preserve"> CITY OF CARRABELLE                       </v>
          </cell>
        </row>
        <row r="216">
          <cell r="A216" t="str">
            <v xml:space="preserve"> DOG ISLAND CONSERVATION DIST             </v>
          </cell>
        </row>
        <row r="217">
          <cell r="A217" t="str">
            <v xml:space="preserve"> EASTPOINT WATER &amp; SEWER DIST             </v>
          </cell>
        </row>
        <row r="218">
          <cell r="A218" t="str">
            <v xml:space="preserve"> ALLIGATOR POINT WATER RES DIST           </v>
          </cell>
        </row>
        <row r="219">
          <cell r="A219" t="str">
            <v xml:space="preserve"> GADSDEN COUNTY BCC                       </v>
          </cell>
        </row>
        <row r="220">
          <cell r="A220" t="str">
            <v xml:space="preserve"> CITY OF CHATTAHOOCHEE                    </v>
          </cell>
        </row>
        <row r="221">
          <cell r="A221" t="str">
            <v xml:space="preserve"> CITY OF GREENSBORO                       </v>
          </cell>
        </row>
        <row r="222">
          <cell r="A222" t="str">
            <v xml:space="preserve"> TOWN OF GRETNA                           </v>
          </cell>
        </row>
        <row r="223">
          <cell r="A223" t="str">
            <v xml:space="preserve"> TOWN OF HAVANA                           </v>
          </cell>
        </row>
        <row r="224">
          <cell r="A224" t="str">
            <v xml:space="preserve"> CITY OF MIDWAY                           </v>
          </cell>
        </row>
        <row r="225">
          <cell r="A225" t="str">
            <v xml:space="preserve"> CITY OF QUINCY                           </v>
          </cell>
        </row>
        <row r="226">
          <cell r="A226" t="str">
            <v xml:space="preserve"> GILCHRIST COUNTY BCC                     </v>
          </cell>
        </row>
        <row r="227">
          <cell r="A227" t="str">
            <v xml:space="preserve"> TOWN OF BELL                             </v>
          </cell>
        </row>
        <row r="228">
          <cell r="A228" t="str">
            <v xml:space="preserve"> CITY OF TRENTON                          </v>
          </cell>
        </row>
        <row r="229">
          <cell r="A229" t="str">
            <v xml:space="preserve"> GLADES COUNTY BCC                        </v>
          </cell>
        </row>
        <row r="230">
          <cell r="A230" t="str">
            <v xml:space="preserve"> BARRON WATER CONTROL DISTRICT*           </v>
          </cell>
        </row>
        <row r="231">
          <cell r="A231" t="str">
            <v xml:space="preserve"> BUCKHEAD RIDGE MOSQUITO CTRL             </v>
          </cell>
        </row>
        <row r="232">
          <cell r="A232" t="str">
            <v xml:space="preserve"> PORT LABELLA COMMUNITY DEV DIS           </v>
          </cell>
        </row>
        <row r="233">
          <cell r="A233" t="str">
            <v xml:space="preserve"> CITY OF MOORE HAVEN                      </v>
          </cell>
        </row>
        <row r="234">
          <cell r="A234" t="str">
            <v xml:space="preserve"> GULF COUNTY BCC                          </v>
          </cell>
        </row>
        <row r="235">
          <cell r="A235" t="str">
            <v xml:space="preserve"> CITY OF PORT ST JOE                      </v>
          </cell>
        </row>
        <row r="236">
          <cell r="A236" t="str">
            <v xml:space="preserve"> CITY OF WEWAHITCHKA                      </v>
          </cell>
        </row>
        <row r="237">
          <cell r="A237" t="str">
            <v xml:space="preserve"> HAMILTON COUNTY BCC                      </v>
          </cell>
        </row>
        <row r="238">
          <cell r="A238" t="str">
            <v xml:space="preserve"> CITY OF JASPER                           </v>
          </cell>
        </row>
        <row r="239">
          <cell r="A239" t="str">
            <v xml:space="preserve"> CITY OF JENNINGS                         </v>
          </cell>
        </row>
        <row r="240">
          <cell r="A240" t="str">
            <v xml:space="preserve"> CITY OF WHITE SPRINGS                    </v>
          </cell>
        </row>
        <row r="241">
          <cell r="A241" t="str">
            <v xml:space="preserve"> HARDEE COUNTY BCC                        </v>
          </cell>
        </row>
        <row r="242">
          <cell r="A242" t="str">
            <v xml:space="preserve"> CITY OF BOWLING GREEN                    </v>
          </cell>
        </row>
        <row r="243">
          <cell r="A243" t="str">
            <v xml:space="preserve"> CITY OF WAUCHULA                         </v>
          </cell>
        </row>
        <row r="244">
          <cell r="A244" t="str">
            <v xml:space="preserve"> TOWN OF ZOLFO SPRINGS                    </v>
          </cell>
        </row>
        <row r="245">
          <cell r="A245" t="str">
            <v xml:space="preserve"> HARDEE CO INDIGENT HEALTH CARE           </v>
          </cell>
        </row>
        <row r="246">
          <cell r="A246" t="str">
            <v xml:space="preserve"> HENDRY COUNTY BCC                        </v>
          </cell>
        </row>
        <row r="247">
          <cell r="A247" t="str">
            <v xml:space="preserve"> HENDRY COUNTY HOSPITAL AUTH              </v>
          </cell>
        </row>
        <row r="248">
          <cell r="A248" t="str">
            <v xml:space="preserve"> CITY OF CLEWISTON                        </v>
          </cell>
        </row>
        <row r="249">
          <cell r="A249" t="str">
            <v xml:space="preserve"> CITY OF LABELLE                          </v>
          </cell>
        </row>
        <row r="250">
          <cell r="A250" t="str">
            <v xml:space="preserve"> GERBER GROVES WATER CONTROL  *           </v>
          </cell>
        </row>
        <row r="251">
          <cell r="A251" t="str">
            <v xml:space="preserve"> HERNANDO COUNTY BCC                      </v>
          </cell>
        </row>
        <row r="252">
          <cell r="A252" t="str">
            <v xml:space="preserve"> CITY OF BROOKSVILLE                      </v>
          </cell>
        </row>
        <row r="253">
          <cell r="A253" t="str">
            <v xml:space="preserve"> CITY OF WEEKI WACHEE                     </v>
          </cell>
        </row>
        <row r="254">
          <cell r="A254" t="str">
            <v xml:space="preserve"> KILLARNEY CDD *                          </v>
          </cell>
        </row>
        <row r="255">
          <cell r="A255" t="str">
            <v xml:space="preserve"> HIGHLANDS COUNTY BCC                     </v>
          </cell>
        </row>
        <row r="256">
          <cell r="A256" t="str">
            <v xml:space="preserve"> CITY OF AVON PARK                        </v>
          </cell>
        </row>
        <row r="257">
          <cell r="A257" t="str">
            <v xml:space="preserve"> TOWN OF LAKE PLACID                      </v>
          </cell>
        </row>
        <row r="258">
          <cell r="A258" t="str">
            <v xml:space="preserve"> CITY OF SEBRING                          </v>
          </cell>
        </row>
        <row r="259">
          <cell r="A259" t="str">
            <v xml:space="preserve"> SPRING LAKE IMPROV DIST      *           </v>
          </cell>
        </row>
        <row r="260">
          <cell r="A260" t="str">
            <v xml:space="preserve"> RIDGE WATER CONTROL DIST    **           </v>
          </cell>
        </row>
        <row r="261">
          <cell r="A261" t="str">
            <v xml:space="preserve"> HILLSBOROUGH COUNTY BCC                  </v>
          </cell>
        </row>
        <row r="262">
          <cell r="A262" t="str">
            <v xml:space="preserve"> TAMPA PORT AUTHORITY                     </v>
          </cell>
        </row>
        <row r="263">
          <cell r="A263" t="str">
            <v xml:space="preserve"> CITY OF TAMPA                            </v>
          </cell>
        </row>
        <row r="264">
          <cell r="A264" t="str">
            <v xml:space="preserve"> TAMPA PALMS COMM DEVELP DIST *           </v>
          </cell>
        </row>
        <row r="265">
          <cell r="A265" t="str">
            <v xml:space="preserve"> HILLSBOROUGH TRANSIT AUTH                </v>
          </cell>
        </row>
        <row r="266">
          <cell r="A266" t="str">
            <v xml:space="preserve"> CITY OF TEMPLE TERRACE                   </v>
          </cell>
        </row>
        <row r="267">
          <cell r="A267" t="str">
            <v xml:space="preserve"> CITY OF PLANT CITY                       </v>
          </cell>
        </row>
        <row r="268">
          <cell r="A268" t="str">
            <v xml:space="preserve"> HILLSBOROUGH CHILDREN'S BOARD            </v>
          </cell>
        </row>
        <row r="269">
          <cell r="A269" t="str">
            <v xml:space="preserve"> PARKWAY CENTER CDD *                     </v>
          </cell>
        </row>
        <row r="270">
          <cell r="A270" t="str">
            <v xml:space="preserve"> WESTCHASE COMM DEV DIST  *               </v>
          </cell>
        </row>
        <row r="271">
          <cell r="A271" t="str">
            <v xml:space="preserve"> ARBOR GREENE COMM DEV DIST   *           </v>
          </cell>
        </row>
        <row r="272">
          <cell r="A272" t="str">
            <v xml:space="preserve"> HILLSBOROUGH AVIATION   *                </v>
          </cell>
        </row>
        <row r="273">
          <cell r="A273" t="str">
            <v xml:space="preserve"> WESTCHASE EAST CDD *                     </v>
          </cell>
        </row>
        <row r="274">
          <cell r="A274" t="str">
            <v xml:space="preserve"> PALM BAY CDD *                           </v>
          </cell>
        </row>
        <row r="275">
          <cell r="A275" t="str">
            <v xml:space="preserve"> HOLMES COUNTY BCC                        </v>
          </cell>
        </row>
        <row r="276">
          <cell r="A276" t="str">
            <v xml:space="preserve"> CITY OF BONIFAY             *            </v>
          </cell>
        </row>
        <row r="277">
          <cell r="A277" t="str">
            <v xml:space="preserve"> TOWN OF ESTO                             </v>
          </cell>
        </row>
        <row r="278">
          <cell r="A278" t="str">
            <v xml:space="preserve"> TOWN OF WESTVILLE           *            </v>
          </cell>
        </row>
        <row r="279">
          <cell r="A279" t="str">
            <v xml:space="preserve"> TOWN OF NOMA                             </v>
          </cell>
        </row>
        <row r="280">
          <cell r="A280" t="str">
            <v xml:space="preserve"> TOWN OF PONCE DE LEON        *           </v>
          </cell>
        </row>
        <row r="281">
          <cell r="A281" t="str">
            <v xml:space="preserve"> INDIAN RIVER COUNTY BCC                  </v>
          </cell>
        </row>
        <row r="282">
          <cell r="A282" t="str">
            <v xml:space="preserve"> CITY OF FELLSMERE                        </v>
          </cell>
        </row>
        <row r="283">
          <cell r="A283" t="str">
            <v xml:space="preserve"> TOWN OF INDIAN RIVER SHORES              </v>
          </cell>
        </row>
        <row r="284">
          <cell r="A284" t="str">
            <v xml:space="preserve"> INDIAN RIVER MOSQUITO CTRL DIS           </v>
          </cell>
        </row>
        <row r="285">
          <cell r="A285" t="str">
            <v xml:space="preserve"> INDIAN RIVER MEMORIAL HOSPITAL           </v>
          </cell>
        </row>
        <row r="286">
          <cell r="A286" t="str">
            <v xml:space="preserve"> TOWN OF ORCHID                           </v>
          </cell>
        </row>
        <row r="287">
          <cell r="A287" t="str">
            <v xml:space="preserve"> CITY OF SEBASTIAN                        </v>
          </cell>
        </row>
        <row r="288">
          <cell r="A288" t="str">
            <v xml:space="preserve"> CITY OF VERO BEACH                       </v>
          </cell>
        </row>
        <row r="289">
          <cell r="A289" t="str">
            <v xml:space="preserve"> JACKSON COUNTY BCC                       </v>
          </cell>
        </row>
        <row r="290">
          <cell r="A290" t="str">
            <v xml:space="preserve"> TOWN OF ALFORD                           </v>
          </cell>
        </row>
        <row r="291">
          <cell r="A291" t="str">
            <v xml:space="preserve"> CITY OF CAMPBELLTON                      </v>
          </cell>
        </row>
        <row r="292">
          <cell r="A292" t="str">
            <v xml:space="preserve"> CITY OF COTTONDALE                       </v>
          </cell>
        </row>
        <row r="293">
          <cell r="A293" t="str">
            <v xml:space="preserve"> CITY OF GRACEVILLE                       </v>
          </cell>
        </row>
        <row r="294">
          <cell r="A294" t="str">
            <v xml:space="preserve"> TOWN OF GREENWOOD                        </v>
          </cell>
        </row>
        <row r="295">
          <cell r="A295" t="str">
            <v xml:space="preserve"> CITY OF JACOB                            </v>
          </cell>
        </row>
        <row r="296">
          <cell r="A296" t="str">
            <v xml:space="preserve"> CITY OF MARIANNA                         </v>
          </cell>
        </row>
        <row r="297">
          <cell r="A297" t="str">
            <v xml:space="preserve"> TOWN OF SNEADS                           </v>
          </cell>
        </row>
        <row r="298">
          <cell r="A298" t="str">
            <v xml:space="preserve"> CITY OF BASCOM              *            </v>
          </cell>
        </row>
        <row r="299">
          <cell r="A299" t="str">
            <v xml:space="preserve"> TOWN OF GRAND RIDGE         *            </v>
          </cell>
        </row>
        <row r="300">
          <cell r="A300" t="str">
            <v xml:space="preserve"> CITY OF MALONE *                         </v>
          </cell>
        </row>
        <row r="301">
          <cell r="A301" t="str">
            <v xml:space="preserve"> CAMPBELLTON/GRACEVILLE HOSP              </v>
          </cell>
        </row>
        <row r="302">
          <cell r="A302" t="str">
            <v xml:space="preserve"> JEFFERSON COUNTY BCC                     </v>
          </cell>
        </row>
        <row r="303">
          <cell r="A303" t="str">
            <v xml:space="preserve"> CITY OF MONTICELLO                       </v>
          </cell>
        </row>
        <row r="304">
          <cell r="A304" t="str">
            <v xml:space="preserve"> LAFAYETTE COUNTY BCC                     </v>
          </cell>
        </row>
        <row r="305">
          <cell r="A305" t="str">
            <v xml:space="preserve"> TOWN OF MAYO                             </v>
          </cell>
        </row>
        <row r="306">
          <cell r="A306" t="str">
            <v xml:space="preserve"> LAKE COUNTY BCC                          </v>
          </cell>
        </row>
        <row r="307">
          <cell r="A307" t="str">
            <v xml:space="preserve"> NORTH LAKE CO HOSPITAL DIST              </v>
          </cell>
        </row>
        <row r="308">
          <cell r="A308" t="str">
            <v xml:space="preserve"> LAKE CO WATER AUTH                       </v>
          </cell>
        </row>
        <row r="309">
          <cell r="A309" t="str">
            <v xml:space="preserve"> SOUTH LAKE CO HOSPITAL DIST              </v>
          </cell>
        </row>
        <row r="310">
          <cell r="A310" t="str">
            <v xml:space="preserve"> TOWN OF ASTATULA                         </v>
          </cell>
        </row>
        <row r="311">
          <cell r="A311" t="str">
            <v xml:space="preserve"> CITY OF CLERMONT                         </v>
          </cell>
        </row>
        <row r="312">
          <cell r="A312" t="str">
            <v xml:space="preserve"> CITY OF EUSTIS                           </v>
          </cell>
        </row>
        <row r="313">
          <cell r="A313" t="str">
            <v xml:space="preserve"> CITY OF FRUITLAND PARK                   </v>
          </cell>
        </row>
        <row r="314">
          <cell r="A314" t="str">
            <v xml:space="preserve"> CITY OF GROVELAND                        </v>
          </cell>
        </row>
        <row r="315">
          <cell r="A315" t="str">
            <v xml:space="preserve"> TOWN OF HOWEY-IN-THE-HILLS               </v>
          </cell>
        </row>
        <row r="316">
          <cell r="A316" t="str">
            <v xml:space="preserve"> TOWN OF LADY LAKE                        </v>
          </cell>
        </row>
        <row r="317">
          <cell r="A317" t="str">
            <v xml:space="preserve"> CITY OF LEESBURG                         </v>
          </cell>
        </row>
        <row r="318">
          <cell r="A318" t="str">
            <v xml:space="preserve"> CITY OF MASCOTTE                         </v>
          </cell>
        </row>
        <row r="319">
          <cell r="A319" t="str">
            <v xml:space="preserve"> CITY OF MINNEOLA                         </v>
          </cell>
        </row>
        <row r="320">
          <cell r="A320" t="str">
            <v xml:space="preserve"> TOWN OF MONTVERDE                        </v>
          </cell>
        </row>
        <row r="321">
          <cell r="A321" t="str">
            <v xml:space="preserve"> CITY OF MOUNT DORA                       </v>
          </cell>
        </row>
        <row r="322">
          <cell r="A322" t="str">
            <v xml:space="preserve"> CITY OF TAVARES                          </v>
          </cell>
        </row>
        <row r="323">
          <cell r="A323" t="str">
            <v xml:space="preserve"> CITY OF UMATILLA                         </v>
          </cell>
        </row>
        <row r="324">
          <cell r="A324" t="str">
            <v xml:space="preserve"> LEE COUNTY BCC                           </v>
          </cell>
        </row>
        <row r="325">
          <cell r="A325" t="str">
            <v xml:space="preserve"> LEE CO HYACINTH CONTROL                  </v>
          </cell>
        </row>
        <row r="326">
          <cell r="A326" t="str">
            <v xml:space="preserve"> LEE CO MOSQUITO CONTROL DIS              </v>
          </cell>
        </row>
        <row r="327">
          <cell r="A327" t="str">
            <v xml:space="preserve"> ALVA FIRE CONTROL DIST                   </v>
          </cell>
        </row>
        <row r="328">
          <cell r="A328" t="str">
            <v xml:space="preserve"> BAYSHORE FIRE CONTROL DIST               </v>
          </cell>
        </row>
        <row r="329">
          <cell r="A329" t="str">
            <v xml:space="preserve"> BONITA SPRINGS FIRE CONT DIST            </v>
          </cell>
        </row>
        <row r="330">
          <cell r="A330" t="str">
            <v xml:space="preserve"> CITY OF CAPE CORAL                       </v>
          </cell>
        </row>
        <row r="331">
          <cell r="A331" t="str">
            <v xml:space="preserve"> CAPTIVA FIRE CONTROL DIST                </v>
          </cell>
        </row>
        <row r="332">
          <cell r="A332" t="str">
            <v xml:space="preserve"> CAPTIVA EROSION PREVENTION               </v>
          </cell>
        </row>
        <row r="333">
          <cell r="A333" t="str">
            <v xml:space="preserve"> ESTERO FIRE RESCUE                       </v>
          </cell>
        </row>
        <row r="334">
          <cell r="A334" t="str">
            <v xml:space="preserve"> CITY OF FT MYERS                         </v>
          </cell>
        </row>
        <row r="335">
          <cell r="A335" t="str">
            <v xml:space="preserve"> FT MYERS BEACH FIRE CONT                 </v>
          </cell>
        </row>
        <row r="336">
          <cell r="A336" t="str">
            <v xml:space="preserve"> FT MYERS BEACH LIBRARY DIST              </v>
          </cell>
        </row>
        <row r="337">
          <cell r="A337" t="str">
            <v xml:space="preserve"> FT MYERS BEACH MOSQ CONT                 </v>
          </cell>
        </row>
        <row r="338">
          <cell r="A338" t="str">
            <v xml:space="preserve"> FT MYERS SHORES FIRE DIST                </v>
          </cell>
        </row>
        <row r="339">
          <cell r="A339" t="str">
            <v xml:space="preserve"> NORTH FORT MYERS FIRE CTRL               </v>
          </cell>
        </row>
        <row r="340">
          <cell r="A340" t="str">
            <v xml:space="preserve"> IONA MCGREGOR FIRE DIST                  </v>
          </cell>
        </row>
        <row r="341">
          <cell r="A341" t="str">
            <v xml:space="preserve"> LEHIGH ACRES FIRE CTRL                   </v>
          </cell>
        </row>
        <row r="342">
          <cell r="A342" t="str">
            <v xml:space="preserve"> MATLACHA PINE ISLAND FIRE                </v>
          </cell>
        </row>
        <row r="343">
          <cell r="A343" t="str">
            <v xml:space="preserve"> SAN CARLOS PARK FIRE CNTRL               </v>
          </cell>
        </row>
        <row r="344">
          <cell r="A344" t="str">
            <v xml:space="preserve"> CITY OF SANIBEL                          </v>
          </cell>
        </row>
        <row r="345">
          <cell r="A345" t="str">
            <v xml:space="preserve"> SANIBEL FIRE &amp; RESCUE DIST               </v>
          </cell>
        </row>
        <row r="346">
          <cell r="A346" t="str">
            <v xml:space="preserve"> SOUTH TRAIL FIRE CONTROL                 </v>
          </cell>
        </row>
        <row r="347">
          <cell r="A347" t="str">
            <v xml:space="preserve"> TICE FIRE CONTROL                        </v>
          </cell>
        </row>
        <row r="348">
          <cell r="A348" t="str">
            <v xml:space="preserve"> EAST COUNTY WATER CTRL *                 </v>
          </cell>
        </row>
        <row r="349">
          <cell r="A349" t="str">
            <v xml:space="preserve"> GATEWAY SERVICES CDD *                   </v>
          </cell>
        </row>
        <row r="350">
          <cell r="A350" t="str">
            <v xml:space="preserve"> UPPER CAPTIVA FIRE PROT &amp; RESC           </v>
          </cell>
        </row>
        <row r="351">
          <cell r="A351" t="str">
            <v xml:space="preserve"> BAY CREEK COMMUNITY DEV DIS  *           </v>
          </cell>
        </row>
        <row r="352">
          <cell r="A352" t="str">
            <v xml:space="preserve"> BAYSIDE IMPROVEMENT COMMUNITY*           </v>
          </cell>
        </row>
        <row r="353">
          <cell r="A353" t="str">
            <v xml:space="preserve"> TOWN OF FORT MYERS BEACH                 </v>
          </cell>
        </row>
        <row r="354">
          <cell r="A354" t="str">
            <v xml:space="preserve"> RIVER RIDGE COMM DEV DIST    *           </v>
          </cell>
        </row>
        <row r="355">
          <cell r="A355" t="str">
            <v xml:space="preserve"> CITY OF BONITA SPRINGS                   </v>
          </cell>
        </row>
        <row r="356">
          <cell r="A356" t="str">
            <v xml:space="preserve"> BROOKS OF BONITA SPR COM DEV *           </v>
          </cell>
        </row>
        <row r="357">
          <cell r="A357" t="str">
            <v xml:space="preserve"> BROOKS OF BONITA SPR II COM  *           </v>
          </cell>
        </row>
        <row r="358">
          <cell r="A358" t="str">
            <v xml:space="preserve"> HERITAGE PALMS COM DEV DIST *            </v>
          </cell>
        </row>
        <row r="359">
          <cell r="A359" t="str">
            <v xml:space="preserve"> MEDITERRA N COM DEV DIST *               </v>
          </cell>
        </row>
        <row r="360">
          <cell r="A360" t="str">
            <v xml:space="preserve"> MIROMAR LAKES COM DEV DIST *             </v>
          </cell>
        </row>
        <row r="361">
          <cell r="A361" t="str">
            <v xml:space="preserve"> PARKLANDS WEST COM DEV DIST *            </v>
          </cell>
        </row>
        <row r="362">
          <cell r="A362" t="str">
            <v xml:space="preserve"> UNIVERSITY SQUARE CDD *                  </v>
          </cell>
        </row>
        <row r="363">
          <cell r="A363" t="str">
            <v xml:space="preserve"> STONEYBROOK CDD *                        </v>
          </cell>
        </row>
        <row r="364">
          <cell r="A364" t="str">
            <v xml:space="preserve"> RENAISSANCE CDD *                        </v>
          </cell>
        </row>
        <row r="365">
          <cell r="A365" t="str">
            <v xml:space="preserve"> VERANDAH WEST CDD *                      </v>
          </cell>
        </row>
        <row r="366">
          <cell r="A366" t="str">
            <v xml:space="preserve"> COLONIAL COUNTRY CLUB CDD *              </v>
          </cell>
        </row>
        <row r="367">
          <cell r="A367" t="str">
            <v xml:space="preserve"> COCOHATCHEE CDD *                        </v>
          </cell>
        </row>
        <row r="368">
          <cell r="A368" t="str">
            <v xml:space="preserve"> HABITAT CDD *                            </v>
          </cell>
        </row>
        <row r="369">
          <cell r="A369" t="str">
            <v xml:space="preserve"> Sanibel Public Library                   </v>
          </cell>
        </row>
        <row r="370">
          <cell r="A370" t="str">
            <v xml:space="preserve"> County Line Drainage District  *         </v>
          </cell>
        </row>
        <row r="371">
          <cell r="A371" t="str">
            <v xml:space="preserve"> Paseo Community Dev. District  *         </v>
          </cell>
        </row>
        <row r="372">
          <cell r="A372" t="str">
            <v xml:space="preserve"> LEON COUNTY BCC                          </v>
          </cell>
        </row>
        <row r="373">
          <cell r="A373" t="str">
            <v xml:space="preserve"> FALLSCHASE COMM DEV DIST     *           </v>
          </cell>
        </row>
        <row r="374">
          <cell r="A374" t="str">
            <v xml:space="preserve"> CITY OF TALLAHASSEE                      </v>
          </cell>
        </row>
        <row r="375">
          <cell r="A375" t="str">
            <v xml:space="preserve"> LEVY COUNTY BCC                          </v>
          </cell>
        </row>
        <row r="376">
          <cell r="A376" t="str">
            <v xml:space="preserve"> TOWN OF BRONSON                          </v>
          </cell>
        </row>
        <row r="377">
          <cell r="A377" t="str">
            <v xml:space="preserve"> CITY OF CEDAR KEY                        </v>
          </cell>
        </row>
        <row r="378">
          <cell r="A378" t="str">
            <v xml:space="preserve"> CITY OF CHIEFLAND                        </v>
          </cell>
        </row>
        <row r="379">
          <cell r="A379" t="str">
            <v xml:space="preserve"> TOWN OF INGLIS                           </v>
          </cell>
        </row>
        <row r="380">
          <cell r="A380" t="str">
            <v xml:space="preserve"> TOWN OF OTTER CREEK                      </v>
          </cell>
        </row>
        <row r="381">
          <cell r="A381" t="str">
            <v xml:space="preserve"> CITY OF WILLISTON                        </v>
          </cell>
        </row>
        <row r="382">
          <cell r="A382" t="str">
            <v xml:space="preserve"> TOWN OF YANKEETOWN                       </v>
          </cell>
        </row>
        <row r="383">
          <cell r="A383" t="str">
            <v xml:space="preserve"> CEDAR KEY SPEC WATER &amp; SEW DIS           </v>
          </cell>
        </row>
        <row r="384">
          <cell r="A384" t="str">
            <v xml:space="preserve"> LIBERTY COUNTY BCC                       </v>
          </cell>
        </row>
        <row r="385">
          <cell r="A385" t="str">
            <v xml:space="preserve"> CITY OF BRISTOL                          </v>
          </cell>
        </row>
        <row r="386">
          <cell r="A386" t="str">
            <v xml:space="preserve"> MADISON COUNTY BCC                       </v>
          </cell>
        </row>
        <row r="387">
          <cell r="A387" t="str">
            <v xml:space="preserve"> CITY OF GREENVILLE                       </v>
          </cell>
        </row>
        <row r="388">
          <cell r="A388" t="str">
            <v xml:space="preserve"> TOWN OF LEE                              </v>
          </cell>
        </row>
        <row r="389">
          <cell r="A389" t="str">
            <v xml:space="preserve"> CITY OF MADISON                          </v>
          </cell>
        </row>
        <row r="390">
          <cell r="A390" t="str">
            <v xml:space="preserve"> MANATEE COUNTY BCC                       </v>
          </cell>
        </row>
        <row r="391">
          <cell r="A391" t="str">
            <v xml:space="preserve"> CITY OF ANNA MARIA                       </v>
          </cell>
        </row>
        <row r="392">
          <cell r="A392" t="str">
            <v xml:space="preserve"> CITY OF BRADENTON                        </v>
          </cell>
        </row>
        <row r="393">
          <cell r="A393" t="str">
            <v xml:space="preserve"> CITY OF BRADENTON BEACH                  </v>
          </cell>
        </row>
        <row r="394">
          <cell r="A394" t="str">
            <v xml:space="preserve"> CITY OF HOLMES BEACH                     </v>
          </cell>
        </row>
        <row r="395">
          <cell r="A395" t="str">
            <v xml:space="preserve"> CITY OF PALMETTO                         </v>
          </cell>
        </row>
        <row r="396">
          <cell r="A396" t="str">
            <v xml:space="preserve"> MANATEE CO MOSQUITO DIST                 </v>
          </cell>
        </row>
        <row r="397">
          <cell r="A397" t="str">
            <v xml:space="preserve"> PALMS OF TERRA CEIA                      </v>
          </cell>
        </row>
        <row r="398">
          <cell r="A398" t="str">
            <v xml:space="preserve"> HERITAGE HARBOUR S COMM DEV *            </v>
          </cell>
        </row>
        <row r="399">
          <cell r="A399" t="str">
            <v xml:space="preserve"> CEDAR HAMMOCK FIRE RESCUE                </v>
          </cell>
        </row>
        <row r="400">
          <cell r="A400" t="str">
            <v xml:space="preserve"> SOUTHERN MANATEE FIRE &amp; RESCUE           </v>
          </cell>
        </row>
        <row r="401">
          <cell r="A401" t="str">
            <v xml:space="preserve"> EAST MANATEE FIRE AND RESCUE             </v>
          </cell>
        </row>
        <row r="402">
          <cell r="A402" t="str">
            <v xml:space="preserve"> HERITAGE HARBOUR MARKETPLACE *           </v>
          </cell>
        </row>
        <row r="403">
          <cell r="A403" t="str">
            <v xml:space="preserve"> MARION COUNTY BCC                        </v>
          </cell>
        </row>
        <row r="404">
          <cell r="A404" t="str">
            <v xml:space="preserve"> CITY OF BELLEVIEW                        </v>
          </cell>
        </row>
        <row r="405">
          <cell r="A405" t="str">
            <v xml:space="preserve"> CITY OF DUNNELLON                        </v>
          </cell>
        </row>
        <row r="406">
          <cell r="A406" t="str">
            <v xml:space="preserve"> TOWN OF MCINTOSH                         </v>
          </cell>
        </row>
        <row r="407">
          <cell r="A407" t="str">
            <v xml:space="preserve"> CITY OF OCALA                            </v>
          </cell>
        </row>
        <row r="408">
          <cell r="A408" t="str">
            <v xml:space="preserve"> TOWN OF REDDICK              *           </v>
          </cell>
        </row>
        <row r="409">
          <cell r="A409" t="str">
            <v xml:space="preserve"> CITY OF OCALA DOWNTOWN DEV 'A'           </v>
          </cell>
        </row>
        <row r="410">
          <cell r="A410" t="str">
            <v xml:space="preserve"> CITY OF OCALA DOWNTOWN DEV 'B'           </v>
          </cell>
        </row>
        <row r="411">
          <cell r="A411" t="str">
            <v xml:space="preserve"> CITY OF OCALA DOWNTOWN DEV 'C'           </v>
          </cell>
        </row>
        <row r="412">
          <cell r="A412" t="str">
            <v xml:space="preserve"> MARTIN COUNTY BCC                        </v>
          </cell>
        </row>
        <row r="413">
          <cell r="A413" t="str">
            <v xml:space="preserve"> TOWN OF JUPITER ISLAND                   </v>
          </cell>
        </row>
        <row r="414">
          <cell r="A414" t="str">
            <v xml:space="preserve"> TOWN OF OCEAN BREEZE PARK                </v>
          </cell>
        </row>
        <row r="415">
          <cell r="A415" t="str">
            <v xml:space="preserve"> TOWN OF SEWALL'S POINT                   </v>
          </cell>
        </row>
        <row r="416">
          <cell r="A416" t="str">
            <v xml:space="preserve"> CITY OF STUART                           </v>
          </cell>
        </row>
        <row r="417">
          <cell r="A417" t="str">
            <v xml:space="preserve"> MARTIN CO CHILDREN'S SERV                </v>
          </cell>
        </row>
        <row r="418">
          <cell r="A418" t="str">
            <v xml:space="preserve"> MONROE COUNTY BCC                        </v>
          </cell>
        </row>
        <row r="419">
          <cell r="A419" t="str">
            <v xml:space="preserve"> FLORIDA KEYS MOSQUITO CTRL               </v>
          </cell>
        </row>
        <row r="420">
          <cell r="A420" t="str">
            <v xml:space="preserve"> LOWER FLORIDA KEYS HOSPITAL *            </v>
          </cell>
        </row>
        <row r="421">
          <cell r="A421" t="str">
            <v xml:space="preserve"> CITY OF KEY COLONY BEACH                 </v>
          </cell>
        </row>
        <row r="422">
          <cell r="A422" t="str">
            <v xml:space="preserve"> CITY OF KEY WEST                         </v>
          </cell>
        </row>
        <row r="423">
          <cell r="A423" t="str">
            <v xml:space="preserve"> CITY OF LAYTON                           </v>
          </cell>
        </row>
        <row r="424">
          <cell r="A424" t="str">
            <v xml:space="preserve"> ISLAMORADA VILLAGE OF ISLANDS            </v>
          </cell>
        </row>
        <row r="425">
          <cell r="A425" t="str">
            <v xml:space="preserve"> CITY OF MARATHON                         </v>
          </cell>
        </row>
        <row r="426">
          <cell r="A426" t="str">
            <v xml:space="preserve"> KEY LARGO FIRE RESCUE/EMER MED           </v>
          </cell>
        </row>
        <row r="427">
          <cell r="A427" t="str">
            <v xml:space="preserve"> NASSAU COUNTY BCC                        </v>
          </cell>
        </row>
        <row r="428">
          <cell r="A428" t="str">
            <v xml:space="preserve"> AMELIA ISLAND MOSQUITO CONTROL           </v>
          </cell>
        </row>
        <row r="429">
          <cell r="A429" t="str">
            <v xml:space="preserve"> TOWN OF CALLAHAN                         </v>
          </cell>
        </row>
        <row r="430">
          <cell r="A430" t="str">
            <v xml:space="preserve"> CITY OF FERNANDINA BEACH                 </v>
          </cell>
        </row>
        <row r="431">
          <cell r="A431" t="str">
            <v xml:space="preserve"> TOWN OF HILLIARD                         </v>
          </cell>
        </row>
        <row r="432">
          <cell r="A432" t="str">
            <v xml:space="preserve"> OKALOOSA COUNTY BCC                      </v>
          </cell>
        </row>
        <row r="433">
          <cell r="A433" t="str">
            <v xml:space="preserve"> TOWN OF CINCO BAYOU                      </v>
          </cell>
        </row>
        <row r="434">
          <cell r="A434" t="str">
            <v xml:space="preserve"> DESTIN FIRE CONTROL DIST                 </v>
          </cell>
        </row>
        <row r="435">
          <cell r="A435" t="str">
            <v xml:space="preserve"> EAST NICEVILLE FIRE DIST                 </v>
          </cell>
        </row>
        <row r="436">
          <cell r="A436" t="str">
            <v xml:space="preserve"> FLOROSA FIRE CONTROL DIST                </v>
          </cell>
        </row>
        <row r="437">
          <cell r="A437" t="str">
            <v xml:space="preserve"> NORTH BAY FIRE DISTRICT                  </v>
          </cell>
        </row>
        <row r="438">
          <cell r="A438" t="str">
            <v xml:space="preserve"> OCEAN CITY/WRIGHT FIRE CNTRL             </v>
          </cell>
        </row>
        <row r="439">
          <cell r="A439" t="str">
            <v xml:space="preserve"> CITY OF CRESTVIEW                        </v>
          </cell>
        </row>
        <row r="440">
          <cell r="A440" t="str">
            <v xml:space="preserve"> CITY OF DESTIN                           </v>
          </cell>
        </row>
        <row r="441">
          <cell r="A441" t="str">
            <v xml:space="preserve"> CITY OF FT WALTON BEACH                  </v>
          </cell>
        </row>
        <row r="442">
          <cell r="A442" t="str">
            <v xml:space="preserve"> CITY OF LAUREL HILL                      </v>
          </cell>
        </row>
        <row r="443">
          <cell r="A443" t="str">
            <v xml:space="preserve"> CITY OF MARY ESTHER                      </v>
          </cell>
        </row>
        <row r="444">
          <cell r="A444" t="str">
            <v xml:space="preserve"> CITY OF NICEVILLE                        </v>
          </cell>
        </row>
        <row r="445">
          <cell r="A445" t="str">
            <v xml:space="preserve"> OKALOOSA ISLAND FIRE DISTRICT            </v>
          </cell>
        </row>
        <row r="446">
          <cell r="A446" t="str">
            <v xml:space="preserve"> TOWN OF SHALIMAR                         </v>
          </cell>
        </row>
        <row r="447">
          <cell r="A447" t="str">
            <v xml:space="preserve"> CITY OF VALPARAISO                       </v>
          </cell>
        </row>
        <row r="448">
          <cell r="A448" t="str">
            <v xml:space="preserve"> OKEECHOBEE COUNTY BCC                    </v>
          </cell>
        </row>
        <row r="449">
          <cell r="A449" t="str">
            <v xml:space="preserve"> CITY OF OKEECHOBEE                       </v>
          </cell>
        </row>
        <row r="450">
          <cell r="A450" t="str">
            <v xml:space="preserve"> OKEECHOBEE CHILDREN'S SERVICES           </v>
          </cell>
        </row>
        <row r="451">
          <cell r="A451" t="str">
            <v xml:space="preserve"> ORANGE COUNTY BCC                        </v>
          </cell>
        </row>
        <row r="452">
          <cell r="A452" t="str">
            <v xml:space="preserve"> CITY OF APOPKA                           </v>
          </cell>
        </row>
        <row r="453">
          <cell r="A453" t="str">
            <v xml:space="preserve"> CITY OF BAY LAKE                         </v>
          </cell>
        </row>
        <row r="454">
          <cell r="A454" t="str">
            <v xml:space="preserve"> CITY OF BELLE ISLE                       </v>
          </cell>
        </row>
        <row r="455">
          <cell r="A455" t="str">
            <v xml:space="preserve"> CITY OF LAKE BUENA VISTA                 </v>
          </cell>
        </row>
        <row r="456">
          <cell r="A456" t="str">
            <v xml:space="preserve"> TOWN OF EATONVILLE                       </v>
          </cell>
        </row>
        <row r="457">
          <cell r="A457" t="str">
            <v xml:space="preserve"> CITY OF EDGEWOOD                         </v>
          </cell>
        </row>
        <row r="458">
          <cell r="A458" t="str">
            <v xml:space="preserve"> TOWN OF OAKLAND                          </v>
          </cell>
        </row>
        <row r="459">
          <cell r="A459" t="str">
            <v xml:space="preserve"> CITY OF ORLANDO                          </v>
          </cell>
        </row>
        <row r="460">
          <cell r="A460" t="str">
            <v xml:space="preserve"> CITY OF MAITLAND                         </v>
          </cell>
        </row>
        <row r="461">
          <cell r="A461" t="str">
            <v xml:space="preserve"> CITY OF OCOEE                            </v>
          </cell>
        </row>
        <row r="462">
          <cell r="A462" t="str">
            <v xml:space="preserve"> WEST ORANGE HEALTHCARE DIST  *           </v>
          </cell>
        </row>
        <row r="463">
          <cell r="A463" t="str">
            <v xml:space="preserve"> TOWN OF WINDERMERE                       </v>
          </cell>
        </row>
        <row r="464">
          <cell r="A464" t="str">
            <v xml:space="preserve"> CITY OF WINTER GARDEN                    </v>
          </cell>
        </row>
        <row r="465">
          <cell r="A465" t="str">
            <v xml:space="preserve"> CITY OF WINTER PARK                      </v>
          </cell>
        </row>
        <row r="466">
          <cell r="A466" t="str">
            <v xml:space="preserve"> ORANGE COUNTY LIBRARY DIST               </v>
          </cell>
        </row>
        <row r="467">
          <cell r="A467" t="str">
            <v xml:space="preserve"> BONNET CREEK RESORT COM DEV *            </v>
          </cell>
        </row>
        <row r="468">
          <cell r="A468" t="str">
            <v xml:space="preserve"> MAITLAND COMM REDEV AGENCY *             </v>
          </cell>
        </row>
        <row r="469">
          <cell r="A469" t="str">
            <v xml:space="preserve"> OSCEOLA COUNTY BCC                       </v>
          </cell>
        </row>
        <row r="470">
          <cell r="A470" t="str">
            <v xml:space="preserve"> CITY OF KISSIMMEE                        </v>
          </cell>
        </row>
        <row r="471">
          <cell r="A471" t="str">
            <v xml:space="preserve"> CITY OF ST CLOUD                         </v>
          </cell>
        </row>
        <row r="472">
          <cell r="A472" t="str">
            <v xml:space="preserve"> PALM BEACH COUNTY BCC                    </v>
          </cell>
        </row>
        <row r="473">
          <cell r="A473" t="str">
            <v xml:space="preserve"> CITY OF ATLANTIS                         </v>
          </cell>
        </row>
        <row r="474">
          <cell r="A474" t="str">
            <v xml:space="preserve"> CITY OF BELLE GLADE                      </v>
          </cell>
        </row>
        <row r="475">
          <cell r="A475" t="str">
            <v xml:space="preserve"> CITY OF BOCA RATON                       </v>
          </cell>
        </row>
        <row r="476">
          <cell r="A476" t="str">
            <v xml:space="preserve"> CITY OF BOYNTON BEACH                    </v>
          </cell>
        </row>
        <row r="477">
          <cell r="A477" t="str">
            <v xml:space="preserve"> TOWN OF BRINY BREEZES                    </v>
          </cell>
        </row>
        <row r="478">
          <cell r="A478" t="str">
            <v xml:space="preserve"> TOWN OF CLOUD LAKE  *                    </v>
          </cell>
        </row>
        <row r="479">
          <cell r="A479" t="str">
            <v xml:space="preserve"> CITY OF DELRAY BEACH                     </v>
          </cell>
        </row>
        <row r="480">
          <cell r="A480" t="str">
            <v xml:space="preserve"> TOWN OF GLEN RIDGE           *           </v>
          </cell>
        </row>
        <row r="481">
          <cell r="A481" t="str">
            <v xml:space="preserve"> ABOLISHED                                </v>
          </cell>
        </row>
        <row r="482">
          <cell r="A482" t="str">
            <v xml:space="preserve"> CITY OF GREENACRES                       </v>
          </cell>
        </row>
        <row r="483">
          <cell r="A483" t="str">
            <v xml:space="preserve"> TOWN OF GULF STREAM                      </v>
          </cell>
        </row>
        <row r="484">
          <cell r="A484" t="str">
            <v xml:space="preserve"> TOWN OF HAVERHILL                        </v>
          </cell>
        </row>
        <row r="485">
          <cell r="A485" t="str">
            <v xml:space="preserve"> TOWN OF HIGHLAND BEACH                   </v>
          </cell>
        </row>
        <row r="486">
          <cell r="A486" t="str">
            <v xml:space="preserve"> TOWN OF HYPOLUXO                         </v>
          </cell>
        </row>
        <row r="487">
          <cell r="A487" t="str">
            <v xml:space="preserve"> TOWN OF JUNO BEACH                       </v>
          </cell>
        </row>
        <row r="488">
          <cell r="A488" t="str">
            <v xml:space="preserve"> TOWN OF JUPITER                          </v>
          </cell>
        </row>
        <row r="489">
          <cell r="A489" t="str">
            <v xml:space="preserve"> TOWN OF JUPITER INLET COLONY             </v>
          </cell>
        </row>
        <row r="490">
          <cell r="A490" t="str">
            <v xml:space="preserve"> TOWN OF LAKE CLARKE SHORES               </v>
          </cell>
        </row>
        <row r="491">
          <cell r="A491" t="str">
            <v xml:space="preserve"> TOWN OF LAKE PARK                        </v>
          </cell>
        </row>
        <row r="492">
          <cell r="A492" t="str">
            <v xml:space="preserve"> CITY OF LAKE WORTH                       </v>
          </cell>
        </row>
        <row r="493">
          <cell r="A493" t="str">
            <v xml:space="preserve"> TOWN OF LANTANA                          </v>
          </cell>
        </row>
        <row r="494">
          <cell r="A494" t="str">
            <v xml:space="preserve"> TOWN OF MANALAPAN                        </v>
          </cell>
        </row>
        <row r="495">
          <cell r="A495" t="str">
            <v xml:space="preserve"> TOWN OF MANGONIA PARK                    </v>
          </cell>
        </row>
        <row r="496">
          <cell r="A496" t="str">
            <v xml:space="preserve"> TOWN OF OCEAN RIDGE                      </v>
          </cell>
        </row>
        <row r="497">
          <cell r="A497" t="str">
            <v xml:space="preserve"> CITY OF PAHOKEE                          </v>
          </cell>
        </row>
        <row r="498">
          <cell r="A498" t="str">
            <v xml:space="preserve"> TOWN OF PALM BEACH                       </v>
          </cell>
        </row>
        <row r="499">
          <cell r="A499" t="str">
            <v xml:space="preserve"> CITY OF PALM BEACH GARDENS               </v>
          </cell>
        </row>
        <row r="500">
          <cell r="A500" t="str">
            <v xml:space="preserve"> TOWN OF PALM BEACH SHORES                </v>
          </cell>
        </row>
        <row r="501">
          <cell r="A501" t="str">
            <v xml:space="preserve"> CITY OF RIVIERA BEACH                    </v>
          </cell>
        </row>
        <row r="502">
          <cell r="A502" t="str">
            <v xml:space="preserve"> CITY OF SOUTH BAY                        </v>
          </cell>
        </row>
        <row r="503">
          <cell r="A503" t="str">
            <v xml:space="preserve"> VILLAGE OF TEQUESTA                      </v>
          </cell>
        </row>
        <row r="504">
          <cell r="A504" t="str">
            <v xml:space="preserve"> TOWN OF SOUTH PALM BEACH                 </v>
          </cell>
        </row>
        <row r="505">
          <cell r="A505" t="str">
            <v xml:space="preserve"> VILLAGE OF GOLF                          </v>
          </cell>
        </row>
        <row r="506">
          <cell r="A506" t="str">
            <v xml:space="preserve"> VILLAGE OF NORTH PALM BEACH              </v>
          </cell>
        </row>
        <row r="507">
          <cell r="A507" t="str">
            <v xml:space="preserve"> VILLAGE OF PALM SPRINGS                  </v>
          </cell>
        </row>
        <row r="508">
          <cell r="A508" t="str">
            <v xml:space="preserve"> VILLAGE OF ROYAL PALM BEACH              </v>
          </cell>
        </row>
        <row r="509">
          <cell r="A509" t="str">
            <v xml:space="preserve"> CITY OF WEST PALM BEACH                  </v>
          </cell>
        </row>
        <row r="510">
          <cell r="A510" t="str">
            <v xml:space="preserve"> WEST PALM BEACH DWNTWN DEV               </v>
          </cell>
        </row>
        <row r="511">
          <cell r="A511" t="str">
            <v xml:space="preserve"> GREATER BOCA RATON BCH &amp; PARK            </v>
          </cell>
        </row>
        <row r="512">
          <cell r="A512" t="str">
            <v xml:space="preserve"> JUPITER INLET DISTRICT                   </v>
          </cell>
        </row>
        <row r="513">
          <cell r="A513" t="str">
            <v xml:space="preserve"> PORT OF PALM BEACH   *                   </v>
          </cell>
        </row>
        <row r="514">
          <cell r="A514" t="str">
            <v xml:space="preserve"> PALM BEACH CHILDREN'S SERVICES           </v>
          </cell>
        </row>
        <row r="515">
          <cell r="A515" t="str">
            <v xml:space="preserve"> SOUTH LAKE WORTH INLET DIST.             </v>
          </cell>
        </row>
        <row r="516">
          <cell r="A516" t="str">
            <v xml:space="preserve"> HEALTH CARE DISTRICT                     </v>
          </cell>
        </row>
        <row r="517">
          <cell r="A517" t="str">
            <v xml:space="preserve"> VIILLAGE OF WELLINGTON                   </v>
          </cell>
        </row>
        <row r="518">
          <cell r="A518" t="str">
            <v xml:space="preserve"> TOWN OF LOXATCHEE GROVES                 </v>
          </cell>
        </row>
        <row r="519">
          <cell r="A519" t="str">
            <v xml:space="preserve"> PASCO COUNTY BCC                         </v>
          </cell>
        </row>
        <row r="520">
          <cell r="A520" t="str">
            <v xml:space="preserve"> PASCO CO MOSQ CONTROL DIST               </v>
          </cell>
        </row>
        <row r="521">
          <cell r="A521" t="str">
            <v xml:space="preserve"> CITY OF DADE CITY                        </v>
          </cell>
        </row>
        <row r="522">
          <cell r="A522" t="str">
            <v xml:space="preserve"> CITY OF NEW PORT RICHEY                  </v>
          </cell>
        </row>
        <row r="523">
          <cell r="A523" t="str">
            <v xml:space="preserve"> CITY OF PORT RICHEY                      </v>
          </cell>
        </row>
        <row r="524">
          <cell r="A524" t="str">
            <v xml:space="preserve"> CITY OF SAN ANTONIO                      </v>
          </cell>
        </row>
        <row r="525">
          <cell r="A525" t="str">
            <v xml:space="preserve"> CITY OF ZEPHYRHILLS                      </v>
          </cell>
        </row>
        <row r="526">
          <cell r="A526" t="str">
            <v xml:space="preserve"> TOWN OF ST LEO                           </v>
          </cell>
        </row>
        <row r="527">
          <cell r="A527" t="str">
            <v xml:space="preserve"> LAKE BERNADETTE CDD       *              </v>
          </cell>
        </row>
        <row r="528">
          <cell r="A528" t="str">
            <v xml:space="preserve"> PINELLAS COUNTY BCC                      </v>
          </cell>
        </row>
        <row r="529">
          <cell r="A529" t="str">
            <v xml:space="preserve"> PINELLAS SUNCOAST FIRE &amp; RESC*           </v>
          </cell>
        </row>
        <row r="530">
          <cell r="A530" t="str">
            <v xml:space="preserve"> PINELLAS JUVENILE WELFARE                </v>
          </cell>
        </row>
        <row r="531">
          <cell r="A531" t="str">
            <v xml:space="preserve"> CLEARWATER DOWNTOWN DEV BOARD            </v>
          </cell>
        </row>
        <row r="532">
          <cell r="A532" t="str">
            <v xml:space="preserve"> PALM HARBOR SPC FIRE DIST                </v>
          </cell>
        </row>
        <row r="533">
          <cell r="A533" t="str">
            <v xml:space="preserve"> PINELLAS SUNCOAST TRANSIT                </v>
          </cell>
        </row>
        <row r="534">
          <cell r="A534" t="str">
            <v xml:space="preserve"> TOWN OF BELLEAIR                         </v>
          </cell>
        </row>
        <row r="535">
          <cell r="A535" t="str">
            <v xml:space="preserve"> CITY OF BELLEAIR BEACH                   </v>
          </cell>
        </row>
        <row r="536">
          <cell r="A536" t="str">
            <v xml:space="preserve"> CITY OF BELLEAIR BLUFFS                  </v>
          </cell>
        </row>
        <row r="537">
          <cell r="A537" t="str">
            <v xml:space="preserve"> TOWN OF BELLEAIR SHORE                   </v>
          </cell>
        </row>
        <row r="538">
          <cell r="A538" t="str">
            <v xml:space="preserve"> CITY OF CLEARWATER                       </v>
          </cell>
        </row>
        <row r="539">
          <cell r="A539" t="str">
            <v xml:space="preserve"> CITY OF DUNEDIN                          </v>
          </cell>
        </row>
        <row r="540">
          <cell r="A540" t="str">
            <v xml:space="preserve"> CITY OF GULFPORT                         </v>
          </cell>
        </row>
        <row r="541">
          <cell r="A541" t="str">
            <v xml:space="preserve"> CITY OF INDIAN ROCKS BEACH               </v>
          </cell>
        </row>
        <row r="542">
          <cell r="A542" t="str">
            <v xml:space="preserve"> TOWN OF INDIAN SHORES                    </v>
          </cell>
        </row>
        <row r="543">
          <cell r="A543" t="str">
            <v xml:space="preserve"> TOWN OF KENNETH CITY                     </v>
          </cell>
        </row>
        <row r="544">
          <cell r="A544" t="str">
            <v xml:space="preserve"> CITY OF LARGO                            </v>
          </cell>
        </row>
        <row r="545">
          <cell r="A545" t="str">
            <v xml:space="preserve"> CITY OF MADEIRA BEACH                    </v>
          </cell>
        </row>
        <row r="546">
          <cell r="A546" t="str">
            <v xml:space="preserve"> CITY OF OLDSMAR                          </v>
          </cell>
        </row>
        <row r="547">
          <cell r="A547" t="str">
            <v xml:space="preserve"> PINELLAS PARK WATER MGMT DIST            </v>
          </cell>
        </row>
        <row r="548">
          <cell r="A548" t="str">
            <v xml:space="preserve"> CITY OF PINELLAS PARK                    </v>
          </cell>
        </row>
        <row r="549">
          <cell r="A549" t="str">
            <v xml:space="preserve"> TOWN OF REDINGTON BEACH                  </v>
          </cell>
        </row>
        <row r="550">
          <cell r="A550" t="str">
            <v xml:space="preserve"> TOWN OF NORTH REDINGTON BEACH            </v>
          </cell>
        </row>
        <row r="551">
          <cell r="A551" t="str">
            <v xml:space="preserve"> TOWN OF REDINGTON SHORES                 </v>
          </cell>
        </row>
        <row r="552">
          <cell r="A552" t="str">
            <v xml:space="preserve"> CITY OF SAFETY HARBOR                    </v>
          </cell>
        </row>
        <row r="553">
          <cell r="A553" t="str">
            <v xml:space="preserve"> CITY OF SEMINOLE                         </v>
          </cell>
        </row>
        <row r="554">
          <cell r="A554" t="str">
            <v xml:space="preserve"> CITY OF SOUTH PASADENA                   </v>
          </cell>
        </row>
        <row r="555">
          <cell r="A555" t="str">
            <v xml:space="preserve"> CITY OF ST PETERSBURG                    </v>
          </cell>
        </row>
        <row r="556">
          <cell r="A556" t="str">
            <v xml:space="preserve"> CITY OF ST PETE BEACH                    </v>
          </cell>
        </row>
        <row r="557">
          <cell r="A557" t="str">
            <v xml:space="preserve"> CITY OF TARPON SPRINGS                   </v>
          </cell>
        </row>
        <row r="558">
          <cell r="A558" t="str">
            <v xml:space="preserve"> CITY OF TREASURE ISLAND                  </v>
          </cell>
        </row>
        <row r="559">
          <cell r="A559" t="str">
            <v xml:space="preserve"> GREATER SEMINOLE SPEC REC *              </v>
          </cell>
        </row>
        <row r="560">
          <cell r="A560" t="str">
            <v xml:space="preserve"> EAST LAKE TARPON FIRE CNTRL              </v>
          </cell>
        </row>
        <row r="561">
          <cell r="A561" t="str">
            <v xml:space="preserve"> LEALMAN FIRE &amp; RESCUE                    </v>
          </cell>
        </row>
        <row r="562">
          <cell r="A562" t="str">
            <v xml:space="preserve"> POLK COUNTY BCC                          </v>
          </cell>
        </row>
        <row r="563">
          <cell r="A563" t="str">
            <v xml:space="preserve"> LAKELAND AREA MASS TRANSIT DIS           </v>
          </cell>
        </row>
        <row r="564">
          <cell r="A564" t="str">
            <v xml:space="preserve"> LAKELAND DOWNTOWN DEVELOPMENT            </v>
          </cell>
        </row>
        <row r="565">
          <cell r="A565" t="str">
            <v xml:space="preserve"> LAKE REGION LAKES MGMT DIST              </v>
          </cell>
        </row>
        <row r="566">
          <cell r="A566" t="str">
            <v xml:space="preserve"> CITY OF AUBURNDALE                       </v>
          </cell>
        </row>
        <row r="567">
          <cell r="A567" t="str">
            <v xml:space="preserve"> CITY OF BARTOW                           </v>
          </cell>
        </row>
        <row r="568">
          <cell r="A568" t="str">
            <v xml:space="preserve"> CITY OF DAVENPORT                        </v>
          </cell>
        </row>
        <row r="569">
          <cell r="A569" t="str">
            <v xml:space="preserve"> TOWN OF DUNDEE                           </v>
          </cell>
        </row>
        <row r="570">
          <cell r="A570" t="str">
            <v xml:space="preserve"> CITY OF EAGLE LAKE                       </v>
          </cell>
        </row>
        <row r="571">
          <cell r="A571" t="str">
            <v xml:space="preserve"> CITY OF FT MEADE                         </v>
          </cell>
        </row>
        <row r="572">
          <cell r="A572" t="str">
            <v xml:space="preserve"> CITY OF FROSTPROOF                       </v>
          </cell>
        </row>
        <row r="573">
          <cell r="A573" t="str">
            <v xml:space="preserve"> CITY OF HAINES CITY                      </v>
          </cell>
        </row>
        <row r="574">
          <cell r="A574" t="str">
            <v xml:space="preserve"> VILLAGE OF HIGHLAND PARK                 </v>
          </cell>
        </row>
        <row r="575">
          <cell r="A575" t="str">
            <v xml:space="preserve"> TOWN OF HILLCREST HEIGHTS                </v>
          </cell>
        </row>
        <row r="576">
          <cell r="A576" t="str">
            <v xml:space="preserve"> CITY OF LAKE ALFRED                      </v>
          </cell>
        </row>
        <row r="577">
          <cell r="A577" t="str">
            <v xml:space="preserve"> TOWN OF LAKE HAMILTON                    </v>
          </cell>
        </row>
        <row r="578">
          <cell r="A578" t="str">
            <v xml:space="preserve"> CITY OF LAKELAND                         </v>
          </cell>
        </row>
        <row r="579">
          <cell r="A579" t="str">
            <v xml:space="preserve"> CITY OF LAKE WALES                       </v>
          </cell>
        </row>
        <row r="580">
          <cell r="A580" t="str">
            <v xml:space="preserve"> CITY OF MULBERRY                         </v>
          </cell>
        </row>
        <row r="581">
          <cell r="A581" t="str">
            <v xml:space="preserve"> CITY OF POLK CITY                        </v>
          </cell>
        </row>
        <row r="582">
          <cell r="A582" t="str">
            <v xml:space="preserve"> CITY OF WINTER HAVEN                     </v>
          </cell>
        </row>
        <row r="583">
          <cell r="A583" t="str">
            <v xml:space="preserve"> WEST LAKELAND WATER CONTROL  *           </v>
          </cell>
        </row>
        <row r="584">
          <cell r="A584" t="str">
            <v xml:space="preserve"> WEST LAKELAND WATER DIST *               </v>
          </cell>
        </row>
        <row r="585">
          <cell r="A585" t="str">
            <v xml:space="preserve"> PUTNAM COUNTY BCC                        </v>
          </cell>
        </row>
        <row r="586">
          <cell r="A586" t="str">
            <v xml:space="preserve"> CITY OF CRESCENT CITY                    </v>
          </cell>
        </row>
        <row r="587">
          <cell r="A587" t="str">
            <v xml:space="preserve"> TOWN OF INTERLACHEN                      </v>
          </cell>
        </row>
        <row r="588">
          <cell r="A588" t="str">
            <v xml:space="preserve"> CITY OF PALATKA                          </v>
          </cell>
        </row>
        <row r="589">
          <cell r="A589" t="str">
            <v xml:space="preserve"> TOWN OF POMONA PARK                      </v>
          </cell>
        </row>
        <row r="590">
          <cell r="A590" t="str">
            <v xml:space="preserve"> TOWN OF WELAKA                           </v>
          </cell>
        </row>
        <row r="591">
          <cell r="A591" t="str">
            <v xml:space="preserve"> ST JOHNS COUNTY BCC                      </v>
          </cell>
        </row>
        <row r="592">
          <cell r="A592" t="str">
            <v xml:space="preserve"> PONTE VEDRA MUNCP SERV DIST              </v>
          </cell>
        </row>
        <row r="593">
          <cell r="A593" t="str">
            <v xml:space="preserve"> ST AUGUSTINE AIRPORT AUTHORITY           </v>
          </cell>
        </row>
        <row r="594">
          <cell r="A594" t="str">
            <v xml:space="preserve"> ANASTASIA MOSQUITO CONTROL               </v>
          </cell>
        </row>
        <row r="595">
          <cell r="A595" t="str">
            <v xml:space="preserve"> TOWN OF HASTINGS                         </v>
          </cell>
        </row>
        <row r="596">
          <cell r="A596" t="str">
            <v xml:space="preserve"> CITY OF ST AUGUSTINE                     </v>
          </cell>
        </row>
        <row r="597">
          <cell r="A597" t="str">
            <v xml:space="preserve"> CITY OF ST AUGUSTINE BEACH               </v>
          </cell>
        </row>
        <row r="598">
          <cell r="A598" t="str">
            <v xml:space="preserve"> ST AUGUSTINE PORT WTWY &amp; BCH             </v>
          </cell>
        </row>
        <row r="599">
          <cell r="A599" t="str">
            <v xml:space="preserve"> JULINGTON CRK PLANTATION CDD**           </v>
          </cell>
        </row>
        <row r="600">
          <cell r="A600" t="str">
            <v xml:space="preserve"> ST LUCIE COUNTY BCC                      </v>
          </cell>
        </row>
        <row r="601">
          <cell r="A601" t="str">
            <v xml:space="preserve"> ST LUCIE CO FIRE DIST                    </v>
          </cell>
        </row>
        <row r="602">
          <cell r="A602" t="str">
            <v xml:space="preserve"> FT PIERCE FARMS WATER CONT  *            </v>
          </cell>
        </row>
        <row r="603">
          <cell r="A603" t="str">
            <v xml:space="preserve"> NORTH ST LUCIE RIVER WATER *             </v>
          </cell>
        </row>
        <row r="604">
          <cell r="A604" t="str">
            <v xml:space="preserve"> CITY OF FT PIERCE                        </v>
          </cell>
        </row>
        <row r="605">
          <cell r="A605" t="str">
            <v xml:space="preserve"> CITY OF PORT ST LUCIE                    </v>
          </cell>
        </row>
        <row r="606">
          <cell r="A606" t="str">
            <v xml:space="preserve"> TOWN OF ST LUCIE VILLAGE                 </v>
          </cell>
        </row>
        <row r="607">
          <cell r="A607" t="str">
            <v xml:space="preserve"> ST LUCIE CHILDREN'S SERVICES             </v>
          </cell>
        </row>
        <row r="608">
          <cell r="A608" t="str">
            <v xml:space="preserve"> SANTA ROSA COUNTY BCC                    </v>
          </cell>
        </row>
        <row r="609">
          <cell r="A609" t="str">
            <v xml:space="preserve"> AVALON BEACH/MULAT FIRE DIST             </v>
          </cell>
        </row>
        <row r="610">
          <cell r="A610" t="str">
            <v xml:space="preserve"> MIDWAY FIRE PROTECTION DIST              </v>
          </cell>
        </row>
        <row r="611">
          <cell r="A611" t="str">
            <v xml:space="preserve"> CITY OF GULF BREEZE                      </v>
          </cell>
        </row>
        <row r="612">
          <cell r="A612" t="str">
            <v xml:space="preserve"> TOWN OF JAY                              </v>
          </cell>
        </row>
        <row r="613">
          <cell r="A613" t="str">
            <v xml:space="preserve"> CITY OF MILTON                           </v>
          </cell>
        </row>
        <row r="614">
          <cell r="A614" t="str">
            <v xml:space="preserve"> SARASOTA COUNTY BCC                      </v>
          </cell>
        </row>
        <row r="615">
          <cell r="A615" t="str">
            <v xml:space="preserve"> SARASOTA CO PUBLIC HOSPITAL              </v>
          </cell>
        </row>
        <row r="616">
          <cell r="A616" t="str">
            <v xml:space="preserve"> CITY OF NORTH PORT                       </v>
          </cell>
        </row>
        <row r="617">
          <cell r="A617" t="str">
            <v xml:space="preserve"> CITY OF SARASOTA                         </v>
          </cell>
        </row>
        <row r="618">
          <cell r="A618" t="str">
            <v xml:space="preserve"> CITY OF VENICE                           </v>
          </cell>
        </row>
        <row r="619">
          <cell r="A619" t="str">
            <v xml:space="preserve"> SEMINOLE COUNTY BCC                      </v>
          </cell>
        </row>
        <row r="620">
          <cell r="A620" t="str">
            <v xml:space="preserve"> CITY OF ALTAMONTE SPRINGS                </v>
          </cell>
        </row>
        <row r="621">
          <cell r="A621" t="str">
            <v xml:space="preserve"> CITY OF CASSELBERRY                      </v>
          </cell>
        </row>
        <row r="622">
          <cell r="A622" t="str">
            <v xml:space="preserve"> CITY OF LAKE MARY                        </v>
          </cell>
        </row>
        <row r="623">
          <cell r="A623" t="str">
            <v xml:space="preserve"> CITY OF LONGWOOD                         </v>
          </cell>
        </row>
        <row r="624">
          <cell r="A624" t="str">
            <v xml:space="preserve"> CITY OF OVIEDO                           </v>
          </cell>
        </row>
        <row r="625">
          <cell r="A625" t="str">
            <v xml:space="preserve"> CITY OF SANFORD                          </v>
          </cell>
        </row>
        <row r="626">
          <cell r="A626" t="str">
            <v xml:space="preserve"> CITY OF WINTER SPRINGS                   </v>
          </cell>
        </row>
        <row r="627">
          <cell r="A627" t="str">
            <v xml:space="preserve"> SUMTER COUNTY BCC                        </v>
          </cell>
        </row>
        <row r="628">
          <cell r="A628" t="str">
            <v xml:space="preserve"> CITY OF BUSHNELL                         </v>
          </cell>
        </row>
        <row r="629">
          <cell r="A629" t="str">
            <v xml:space="preserve"> CITY OF CENTER HILL                      </v>
          </cell>
        </row>
        <row r="630">
          <cell r="A630" t="str">
            <v xml:space="preserve"> CITY OF COLEMAN              *           </v>
          </cell>
        </row>
        <row r="631">
          <cell r="A631" t="str">
            <v xml:space="preserve"> CITY OF WEBSTER                          </v>
          </cell>
        </row>
        <row r="632">
          <cell r="A632" t="str">
            <v xml:space="preserve"> CITY OF WILDWOOD                         </v>
          </cell>
        </row>
        <row r="633">
          <cell r="A633" t="str">
            <v xml:space="preserve"> SUWANNEE COUNTY BCC                      </v>
          </cell>
        </row>
        <row r="634">
          <cell r="A634" t="str">
            <v xml:space="preserve"> TOWN OF BRANFORD                         </v>
          </cell>
        </row>
        <row r="635">
          <cell r="A635" t="str">
            <v xml:space="preserve"> CITY OF LIVE OAK                         </v>
          </cell>
        </row>
        <row r="636">
          <cell r="A636" t="str">
            <v xml:space="preserve"> TAYLOR COUNTY BCC                        </v>
          </cell>
        </row>
        <row r="637">
          <cell r="A637" t="str">
            <v xml:space="preserve"> CITY OF PERRY                            </v>
          </cell>
        </row>
        <row r="638">
          <cell r="A638" t="str">
            <v xml:space="preserve"> UNION COUNTY BCC                         </v>
          </cell>
        </row>
        <row r="639">
          <cell r="A639" t="str">
            <v xml:space="preserve"> CITY OF LAKE BUTLER                      </v>
          </cell>
        </row>
        <row r="640">
          <cell r="A640" t="str">
            <v xml:space="preserve"> TOWN OF RAIFORD             *            </v>
          </cell>
        </row>
        <row r="641">
          <cell r="A641" t="str">
            <v xml:space="preserve"> TOWN OF WORTHINGTON SPRINGS              </v>
          </cell>
        </row>
        <row r="642">
          <cell r="A642" t="str">
            <v xml:space="preserve"> VOLUSIA COUNTY GOVERNMENT                </v>
          </cell>
        </row>
        <row r="643">
          <cell r="A643" t="str">
            <v xml:space="preserve"> DELTONA FIRE DISTRICT                    </v>
          </cell>
        </row>
        <row r="644">
          <cell r="A644" t="str">
            <v xml:space="preserve"> HALIFAX MEDICAL CENTER                   </v>
          </cell>
        </row>
        <row r="645">
          <cell r="A645" t="str">
            <v xml:space="preserve"> SOUTHEAST VOLUSIA HOSP DIST              </v>
          </cell>
        </row>
        <row r="646">
          <cell r="A646" t="str">
            <v xml:space="preserve"> WEST VOLUSIA HOSP AUTHORITY              </v>
          </cell>
        </row>
        <row r="647">
          <cell r="A647" t="str">
            <v xml:space="preserve"> CITY OF DAYTONA BEACH                    </v>
          </cell>
        </row>
        <row r="648">
          <cell r="A648" t="str">
            <v xml:space="preserve"> CITY OF DAYTONA BEACH SHORES             </v>
          </cell>
        </row>
        <row r="649">
          <cell r="A649" t="str">
            <v xml:space="preserve"> CITY OF SOUTH DAYTONA                    </v>
          </cell>
        </row>
        <row r="650">
          <cell r="A650" t="str">
            <v xml:space="preserve"> CITY OF DELAND                           </v>
          </cell>
        </row>
        <row r="651">
          <cell r="A651" t="str">
            <v xml:space="preserve"> CITY OF EDGEWATER                        </v>
          </cell>
        </row>
        <row r="652">
          <cell r="A652" t="str">
            <v xml:space="preserve"> CITY OF HOLLY HILL                       </v>
          </cell>
        </row>
        <row r="653">
          <cell r="A653" t="str">
            <v xml:space="preserve"> CITY OF LAKE HELEN                       </v>
          </cell>
        </row>
        <row r="654">
          <cell r="A654" t="str">
            <v xml:space="preserve"> CITY OF NEW SMYRNA BEACH                 </v>
          </cell>
        </row>
        <row r="655">
          <cell r="A655" t="str">
            <v xml:space="preserve"> CITY OF OAK HILL                         </v>
          </cell>
        </row>
        <row r="656">
          <cell r="A656" t="str">
            <v xml:space="preserve"> CITY OF ORANGE CITY                      </v>
          </cell>
        </row>
        <row r="657">
          <cell r="A657" t="str">
            <v xml:space="preserve"> CITY OF ORMOND BEACH                     </v>
          </cell>
        </row>
        <row r="658">
          <cell r="A658" t="str">
            <v xml:space="preserve"> TOWN OF PONCE INLET                      </v>
          </cell>
        </row>
        <row r="659">
          <cell r="A659" t="str">
            <v xml:space="preserve"> CITY OF PORT ORANGE                      </v>
          </cell>
        </row>
        <row r="660">
          <cell r="A660" t="str">
            <v xml:space="preserve"> TOWN OF PIERSON                          </v>
          </cell>
        </row>
        <row r="661">
          <cell r="A661" t="str">
            <v xml:space="preserve"> CITY OF DEBARY                           </v>
          </cell>
        </row>
        <row r="662">
          <cell r="A662" t="str">
            <v xml:space="preserve"> CITY OF DELTONA                          </v>
          </cell>
        </row>
        <row r="663">
          <cell r="A663" t="str">
            <v xml:space="preserve"> WAKULLA COUNTY BCC                       </v>
          </cell>
        </row>
        <row r="664">
          <cell r="A664" t="str">
            <v xml:space="preserve"> CITY OF SOPCHOPPY           *            </v>
          </cell>
        </row>
        <row r="665">
          <cell r="A665" t="str">
            <v xml:space="preserve"> CITY OF ST MARKS                         </v>
          </cell>
        </row>
        <row r="666">
          <cell r="A666" t="str">
            <v xml:space="preserve"> WALTON COUNTY BCC                        </v>
          </cell>
        </row>
        <row r="667">
          <cell r="A667" t="str">
            <v xml:space="preserve"> ARGYLE FIRE DISTRICT         *           </v>
          </cell>
        </row>
        <row r="668">
          <cell r="A668" t="str">
            <v xml:space="preserve"> SOUTH WALTON FIRE DIST                   </v>
          </cell>
        </row>
        <row r="669">
          <cell r="A669" t="str">
            <v xml:space="preserve"> TRI VILLAGE FIRE DISTRICT   **           </v>
          </cell>
        </row>
        <row r="670">
          <cell r="A670" t="str">
            <v xml:space="preserve"> UNITED VOLUNTEER FIRE DIST. **           </v>
          </cell>
        </row>
        <row r="671">
          <cell r="A671" t="str">
            <v xml:space="preserve"> SOUTH WALTON MOSQUITO CONTROL            </v>
          </cell>
        </row>
        <row r="672">
          <cell r="A672" t="str">
            <v xml:space="preserve"> CITY OF DEFUNIAK SPRINGS                 </v>
          </cell>
        </row>
        <row r="673">
          <cell r="A673" t="str">
            <v xml:space="preserve"> CITY OF FREEPORT                         </v>
          </cell>
        </row>
        <row r="674">
          <cell r="A674" t="str">
            <v xml:space="preserve"> CITY OF PAXTON              *            </v>
          </cell>
        </row>
        <row r="675">
          <cell r="A675" t="str">
            <v xml:space="preserve"> WASHINGTON COUNTY BCC                    </v>
          </cell>
        </row>
        <row r="676">
          <cell r="A676" t="str">
            <v xml:space="preserve"> CITY OF CHIPLEY                          </v>
          </cell>
        </row>
        <row r="677">
          <cell r="A677" t="str">
            <v xml:space="preserve"> CITY OF VERNON                           </v>
          </cell>
        </row>
        <row r="678">
          <cell r="A678" t="str">
            <v xml:space="preserve"> TOWN OF CARYVILLE            *           </v>
          </cell>
        </row>
        <row r="679">
          <cell r="A679" t="str">
            <v xml:space="preserve"> TOWN OF EBRO                *            </v>
          </cell>
        </row>
        <row r="680">
          <cell r="A680" t="str">
            <v xml:space="preserve"> TOWN OF WAUSAU              *            </v>
          </cell>
        </row>
        <row r="681">
          <cell r="A681" t="str">
            <v xml:space="preserve"> ST JOHNS RIVER WATER MGT DIS             </v>
          </cell>
        </row>
        <row r="682">
          <cell r="A682" t="str">
            <v xml:space="preserve"> SUWANNEE RIVER WATER MGT DIS             </v>
          </cell>
        </row>
        <row r="683">
          <cell r="A683" t="str">
            <v xml:space="preserve"> FLORIDA INLAND NAVIGATION DIST           </v>
          </cell>
        </row>
        <row r="684">
          <cell r="A684" t="str">
            <v xml:space="preserve"> SOUTH FLORIDA WATER MGT DIS              </v>
          </cell>
        </row>
        <row r="685">
          <cell r="A685" t="str">
            <v xml:space="preserve"> SOUTHWEST FLORIDA WATER MGT              </v>
          </cell>
        </row>
        <row r="686">
          <cell r="A686" t="str">
            <v xml:space="preserve"> NORTHWEST FLORIDA WATER MGT              </v>
          </cell>
        </row>
        <row r="687">
          <cell r="A687" t="str">
            <v xml:space="preserve"> WEST COAST INLAND NAVIGATION             </v>
          </cell>
        </row>
        <row r="688">
          <cell r="A688" t="str">
            <v xml:space="preserve"> SEBASTIAN INLET TAX DIST                 </v>
          </cell>
        </row>
        <row r="689">
          <cell r="A689" t="str">
            <v xml:space="preserve"> PORT LABELLE COMM DEV DIS                </v>
          </cell>
        </row>
        <row r="690">
          <cell r="A690" t="str">
            <v xml:space="preserve"> REEDY CREEK IMPROV DIST                  </v>
          </cell>
        </row>
        <row r="691">
          <cell r="A691" t="str">
            <v xml:space="preserve"> CITY OF FANNING SPRINGS                  </v>
          </cell>
        </row>
        <row r="692">
          <cell r="A692" t="str">
            <v xml:space="preserve"> BOCA GRANDE FIRE CONTROL DIS             </v>
          </cell>
        </row>
        <row r="693">
          <cell r="A693" t="str">
            <v xml:space="preserve"> TOWN OF LONGBOAT KEY                     </v>
          </cell>
        </row>
        <row r="694">
          <cell r="A694" t="str">
            <v>RAINBOW LAKES ESTATES</v>
          </cell>
        </row>
        <row r="695">
          <cell r="A695" t="str">
            <v xml:space="preserve"> CITY OF FLAGLER BEACH                    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showOutlineSymbols="0" zoomScale="80" zoomScaleNormal="80" workbookViewId="0">
      <selection activeCell="D34" sqref="D34"/>
    </sheetView>
  </sheetViews>
  <sheetFormatPr defaultColWidth="8.1640625" defaultRowHeight="12.75" x14ac:dyDescent="0.2"/>
  <cols>
    <col min="1" max="1" width="20.6640625" style="168" customWidth="1"/>
    <col min="2" max="2" width="16.6640625" style="168" customWidth="1"/>
    <col min="3" max="3" width="43.1640625" style="168" customWidth="1"/>
    <col min="4" max="4" width="22.83203125" style="168" customWidth="1"/>
    <col min="5" max="5" width="31.5" style="168" customWidth="1"/>
    <col min="6" max="6" width="7.83203125" style="168" customWidth="1"/>
    <col min="7" max="7" width="36.5" style="168" customWidth="1"/>
    <col min="8" max="8" width="20.1640625" style="168" customWidth="1"/>
    <col min="9" max="10" width="26.5" style="168" customWidth="1"/>
    <col min="11" max="11" width="4.6640625" style="168" customWidth="1"/>
    <col min="12" max="16384" width="8.1640625" style="168"/>
  </cols>
  <sheetData>
    <row r="1" spans="1:12" ht="27.2" customHeight="1" x14ac:dyDescent="0.3">
      <c r="A1" s="251" t="s">
        <v>668</v>
      </c>
      <c r="B1" s="252"/>
      <c r="C1" s="252"/>
      <c r="D1" s="252"/>
      <c r="E1" s="253"/>
      <c r="F1" s="166"/>
      <c r="G1" s="65"/>
      <c r="H1" s="167"/>
    </row>
    <row r="2" spans="1:12" ht="24.95" customHeight="1" x14ac:dyDescent="0.2">
      <c r="A2" s="169">
        <v>2018</v>
      </c>
      <c r="B2" s="170"/>
      <c r="C2" s="254" t="s">
        <v>694</v>
      </c>
      <c r="D2" s="253"/>
      <c r="E2" s="171"/>
      <c r="F2" s="170"/>
      <c r="G2" s="170"/>
      <c r="H2" s="172"/>
    </row>
    <row r="3" spans="1:12" s="176" customFormat="1" ht="24.95" customHeight="1" x14ac:dyDescent="0.2">
      <c r="A3" s="261" t="s">
        <v>669</v>
      </c>
      <c r="B3" s="262"/>
      <c r="C3" s="262"/>
      <c r="D3" s="262"/>
      <c r="E3" s="263"/>
      <c r="F3" s="173">
        <v>1</v>
      </c>
      <c r="G3" s="174">
        <v>544240841</v>
      </c>
      <c r="H3" s="175"/>
    </row>
    <row r="4" spans="1:12" ht="24.95" customHeight="1" x14ac:dyDescent="0.2">
      <c r="A4" s="260" t="s">
        <v>670</v>
      </c>
      <c r="B4" s="264"/>
      <c r="C4" s="264"/>
      <c r="D4" s="264"/>
      <c r="E4" s="265"/>
      <c r="F4" s="173">
        <v>2</v>
      </c>
      <c r="G4" s="174">
        <v>104732479</v>
      </c>
      <c r="H4" s="177"/>
    </row>
    <row r="5" spans="1:12" ht="24.95" customHeight="1" x14ac:dyDescent="0.2">
      <c r="A5" s="260" t="s">
        <v>671</v>
      </c>
      <c r="B5" s="264"/>
      <c r="C5" s="264"/>
      <c r="D5" s="264"/>
      <c r="E5" s="265"/>
      <c r="F5" s="173">
        <v>3</v>
      </c>
      <c r="G5" s="174">
        <v>19105998</v>
      </c>
      <c r="H5" s="177"/>
    </row>
    <row r="6" spans="1:12" ht="24.95" customHeight="1" x14ac:dyDescent="0.2">
      <c r="A6" s="260" t="s">
        <v>413</v>
      </c>
      <c r="B6" s="252"/>
      <c r="C6" s="252"/>
      <c r="D6" s="252"/>
      <c r="E6" s="253"/>
      <c r="F6" s="173">
        <v>4</v>
      </c>
      <c r="G6" s="178">
        <f>SUM(G3:G5)</f>
        <v>668079318</v>
      </c>
      <c r="H6" s="172"/>
    </row>
    <row r="7" spans="1:12" ht="47.45" customHeight="1" x14ac:dyDescent="0.2">
      <c r="A7" s="248" t="s">
        <v>221</v>
      </c>
      <c r="B7" s="249"/>
      <c r="C7" s="249"/>
      <c r="D7" s="249"/>
      <c r="E7" s="250"/>
      <c r="F7" s="173">
        <v>5</v>
      </c>
      <c r="G7" s="174">
        <v>11499084</v>
      </c>
      <c r="H7" s="179"/>
    </row>
    <row r="8" spans="1:12" ht="24.95" customHeight="1" x14ac:dyDescent="0.2">
      <c r="A8" s="260" t="s">
        <v>415</v>
      </c>
      <c r="B8" s="252"/>
      <c r="C8" s="252"/>
      <c r="D8" s="252"/>
      <c r="E8" s="253"/>
      <c r="F8" s="173">
        <v>6</v>
      </c>
      <c r="G8" s="178">
        <f>G6-G7</f>
        <v>656580234</v>
      </c>
      <c r="H8" s="172"/>
    </row>
    <row r="9" spans="1:12" ht="24.95" customHeight="1" x14ac:dyDescent="0.2">
      <c r="A9" s="260" t="s">
        <v>672</v>
      </c>
      <c r="B9" s="264"/>
      <c r="C9" s="264"/>
      <c r="D9" s="264"/>
      <c r="E9" s="265"/>
      <c r="F9" s="173">
        <v>7</v>
      </c>
      <c r="G9" s="174">
        <v>640427399</v>
      </c>
      <c r="H9" s="180"/>
    </row>
    <row r="10" spans="1:12" ht="52.35" customHeight="1" x14ac:dyDescent="0.2">
      <c r="A10" s="248" t="s">
        <v>87</v>
      </c>
      <c r="B10" s="249"/>
      <c r="C10" s="249"/>
      <c r="D10" s="249"/>
      <c r="E10" s="250"/>
      <c r="F10" s="173">
        <v>8</v>
      </c>
      <c r="G10" s="181">
        <v>0</v>
      </c>
      <c r="H10" s="180"/>
    </row>
    <row r="11" spans="1:12" ht="23.45" customHeight="1" x14ac:dyDescent="0.2">
      <c r="A11" s="261" t="s">
        <v>725</v>
      </c>
      <c r="B11" s="252"/>
      <c r="C11" s="252"/>
      <c r="D11" s="252"/>
      <c r="E11" s="253"/>
      <c r="F11" s="173">
        <v>9</v>
      </c>
      <c r="G11" s="182">
        <v>4.1539999999999999</v>
      </c>
      <c r="H11" s="183"/>
      <c r="L11" s="184"/>
    </row>
    <row r="12" spans="1:12" ht="24.95" customHeight="1" x14ac:dyDescent="0.2">
      <c r="A12" s="260" t="s">
        <v>726</v>
      </c>
      <c r="B12" s="252"/>
      <c r="C12" s="252"/>
      <c r="D12" s="252"/>
      <c r="E12" s="253"/>
      <c r="F12" s="173">
        <v>10</v>
      </c>
      <c r="G12" s="182">
        <v>2.2480000000000002</v>
      </c>
      <c r="H12" s="183"/>
    </row>
    <row r="13" spans="1:12" ht="24.95" customHeight="1" x14ac:dyDescent="0.2">
      <c r="A13" s="260" t="s">
        <v>88</v>
      </c>
      <c r="B13" s="252"/>
      <c r="C13" s="252"/>
      <c r="D13" s="252"/>
      <c r="E13" s="253"/>
      <c r="F13" s="173">
        <v>11</v>
      </c>
      <c r="G13" s="178">
        <f>SUM(G9*G11)/1000</f>
        <v>2660335.4154460002</v>
      </c>
      <c r="H13" s="172"/>
      <c r="I13" s="185"/>
      <c r="J13" s="186"/>
    </row>
    <row r="14" spans="1:12" ht="24.95" customHeight="1" x14ac:dyDescent="0.2">
      <c r="A14" s="260" t="s">
        <v>89</v>
      </c>
      <c r="B14" s="252"/>
      <c r="C14" s="252"/>
      <c r="D14" s="252"/>
      <c r="E14" s="253"/>
      <c r="F14" s="173">
        <v>12</v>
      </c>
      <c r="G14" s="178">
        <f>SUM(G9*G12)/1000</f>
        <v>1439680.7929520002</v>
      </c>
      <c r="H14" s="172"/>
      <c r="I14" s="187"/>
      <c r="J14" s="186"/>
    </row>
    <row r="15" spans="1:12" ht="24.95" customHeight="1" x14ac:dyDescent="0.2">
      <c r="A15" s="260" t="s">
        <v>416</v>
      </c>
      <c r="B15" s="252"/>
      <c r="C15" s="252"/>
      <c r="D15" s="252"/>
      <c r="E15" s="253"/>
      <c r="F15" s="173">
        <v>13</v>
      </c>
      <c r="G15" s="178">
        <f>G13+G14</f>
        <v>4100016.2083980003</v>
      </c>
      <c r="H15" s="188"/>
      <c r="I15" s="189"/>
      <c r="J15" s="189"/>
    </row>
    <row r="16" spans="1:12" ht="24.95" customHeight="1" x14ac:dyDescent="0.2">
      <c r="A16" s="260" t="s">
        <v>417</v>
      </c>
      <c r="B16" s="252"/>
      <c r="C16" s="252"/>
      <c r="D16" s="252"/>
      <c r="E16" s="253"/>
      <c r="F16" s="173">
        <v>14</v>
      </c>
      <c r="G16" s="190">
        <f>IF((G13&gt;0),(G13/G8)*1000,0)</f>
        <v>4.0518055184798634</v>
      </c>
      <c r="H16" s="191"/>
      <c r="I16" s="192"/>
      <c r="J16" s="193"/>
    </row>
    <row r="17" spans="1:12" ht="24.95" customHeight="1" x14ac:dyDescent="0.2">
      <c r="A17" s="260" t="s">
        <v>418</v>
      </c>
      <c r="B17" s="252"/>
      <c r="C17" s="252"/>
      <c r="D17" s="252"/>
      <c r="E17" s="253"/>
      <c r="F17" s="173">
        <v>15</v>
      </c>
      <c r="G17" s="190">
        <f>IF((G14&gt;0),(G14/G8)*1000,0)</f>
        <v>2.1926959088932918</v>
      </c>
      <c r="H17" s="191"/>
      <c r="I17" s="192"/>
      <c r="J17" s="193"/>
    </row>
    <row r="18" spans="1:12" ht="24.95" customHeight="1" x14ac:dyDescent="0.2">
      <c r="A18" s="260" t="s">
        <v>414</v>
      </c>
      <c r="B18" s="264"/>
      <c r="C18" s="264"/>
      <c r="D18" s="264"/>
      <c r="E18" s="253"/>
      <c r="F18" s="173">
        <v>16</v>
      </c>
      <c r="G18" s="182">
        <v>3.9550000000000001</v>
      </c>
      <c r="H18" s="194"/>
      <c r="I18" s="195"/>
      <c r="J18" s="196"/>
    </row>
    <row r="19" spans="1:12" ht="48.75" customHeight="1" x14ac:dyDescent="0.2">
      <c r="A19" s="255" t="s">
        <v>139</v>
      </c>
      <c r="B19" s="256"/>
      <c r="C19" s="159" t="s">
        <v>220</v>
      </c>
      <c r="D19" s="160" t="s">
        <v>849</v>
      </c>
      <c r="E19" s="275" t="s">
        <v>1004</v>
      </c>
      <c r="F19" s="276"/>
      <c r="G19" s="238" t="s">
        <v>850</v>
      </c>
      <c r="H19" s="172"/>
      <c r="I19" s="197"/>
      <c r="J19" s="198"/>
    </row>
    <row r="20" spans="1:12" ht="24.95" customHeight="1" x14ac:dyDescent="0.2">
      <c r="A20" s="257">
        <v>1.5</v>
      </c>
      <c r="B20" s="253"/>
      <c r="C20" s="199">
        <v>0.748</v>
      </c>
      <c r="D20" s="199">
        <v>0</v>
      </c>
      <c r="E20" s="258"/>
      <c r="F20" s="259"/>
      <c r="G20" s="199">
        <v>0</v>
      </c>
      <c r="H20" s="172"/>
      <c r="I20" s="189"/>
      <c r="J20" s="189"/>
    </row>
    <row r="21" spans="1:12" ht="24.95" customHeight="1" x14ac:dyDescent="0.2">
      <c r="A21" s="260" t="s">
        <v>673</v>
      </c>
      <c r="B21" s="264"/>
      <c r="C21" s="264"/>
      <c r="D21" s="252"/>
      <c r="E21" s="253"/>
      <c r="F21" s="173">
        <v>17</v>
      </c>
      <c r="G21" s="200">
        <f>A20+C20+D20+G20</f>
        <v>2.2480000000000002</v>
      </c>
      <c r="H21" s="194"/>
      <c r="I21" s="197"/>
      <c r="J21" s="198"/>
    </row>
    <row r="22" spans="1:12" ht="24.95" customHeight="1" x14ac:dyDescent="0.2">
      <c r="A22" s="260" t="s">
        <v>90</v>
      </c>
      <c r="B22" s="264"/>
      <c r="C22" s="264"/>
      <c r="D22" s="252"/>
      <c r="E22" s="253"/>
      <c r="F22" s="173">
        <v>18</v>
      </c>
      <c r="G22" s="201">
        <f>(G6*G18)/1000</f>
        <v>2642253.7026900002</v>
      </c>
      <c r="H22" s="202"/>
      <c r="I22" s="187"/>
      <c r="J22" s="186"/>
    </row>
    <row r="23" spans="1:12" ht="24.95" customHeight="1" x14ac:dyDescent="0.2">
      <c r="A23" s="260" t="s">
        <v>91</v>
      </c>
      <c r="B23" s="264"/>
      <c r="C23" s="264"/>
      <c r="D23" s="252"/>
      <c r="E23" s="253"/>
      <c r="F23" s="173">
        <v>19</v>
      </c>
      <c r="G23" s="201">
        <f>(G6*G21)/1000</f>
        <v>1501842.3068640002</v>
      </c>
      <c r="H23" s="202"/>
      <c r="I23" s="187"/>
      <c r="J23" s="186"/>
    </row>
    <row r="24" spans="1:12" ht="24.95" customHeight="1" x14ac:dyDescent="0.2">
      <c r="A24" s="260" t="s">
        <v>419</v>
      </c>
      <c r="B24" s="264"/>
      <c r="C24" s="264"/>
      <c r="D24" s="252"/>
      <c r="E24" s="253"/>
      <c r="F24" s="173">
        <v>20</v>
      </c>
      <c r="G24" s="178">
        <f>G22+G23</f>
        <v>4144096.0095540006</v>
      </c>
      <c r="H24" s="202"/>
      <c r="I24" s="189"/>
      <c r="J24" s="189"/>
    </row>
    <row r="25" spans="1:12" ht="24.95" customHeight="1" x14ac:dyDescent="0.2">
      <c r="A25" s="260" t="s">
        <v>420</v>
      </c>
      <c r="B25" s="264"/>
      <c r="C25" s="264"/>
      <c r="D25" s="264"/>
      <c r="E25" s="253"/>
      <c r="F25" s="173">
        <v>21</v>
      </c>
      <c r="G25" s="203">
        <f>IF((G18&gt;0),((G18/G16)-1)*100,0)</f>
        <v>-2.3891945958004035</v>
      </c>
      <c r="H25" s="172"/>
      <c r="I25" s="189"/>
      <c r="J25" s="189"/>
    </row>
    <row r="26" spans="1:12" ht="24.95" customHeight="1" x14ac:dyDescent="0.2">
      <c r="A26" s="260" t="s">
        <v>421</v>
      </c>
      <c r="B26" s="264"/>
      <c r="C26" s="264"/>
      <c r="D26" s="252"/>
      <c r="E26" s="253"/>
      <c r="F26" s="173">
        <v>22</v>
      </c>
      <c r="G26" s="203">
        <f>IF((G18&gt;0),(((G18+G21)/(G16+G17)-1)*100),0)</f>
        <v>-0.66460754082352524</v>
      </c>
      <c r="H26" s="172"/>
      <c r="I26" s="189"/>
      <c r="J26" s="189"/>
    </row>
    <row r="27" spans="1:12" ht="24.95" customHeight="1" x14ac:dyDescent="0.2">
      <c r="A27" s="267"/>
      <c r="B27" s="273"/>
      <c r="C27" s="273"/>
      <c r="D27" s="273"/>
      <c r="E27" s="274"/>
      <c r="F27" s="162"/>
      <c r="G27" s="162"/>
      <c r="H27" s="204"/>
    </row>
    <row r="28" spans="1:12" ht="24.95" customHeight="1" x14ac:dyDescent="0.2">
      <c r="A28" s="260"/>
      <c r="B28" s="264"/>
      <c r="C28" s="264"/>
      <c r="D28" s="264"/>
      <c r="E28" s="265"/>
      <c r="F28" s="162"/>
      <c r="G28" s="169"/>
      <c r="H28" s="205"/>
    </row>
    <row r="29" spans="1:12" ht="24.95" customHeight="1" x14ac:dyDescent="0.2">
      <c r="A29" s="277"/>
      <c r="B29" s="278"/>
      <c r="C29" s="278"/>
      <c r="D29" s="278"/>
      <c r="E29" s="278"/>
      <c r="F29" s="278"/>
      <c r="G29" s="279"/>
      <c r="H29" s="205"/>
    </row>
    <row r="30" spans="1:12" ht="24.95" customHeight="1" x14ac:dyDescent="0.2">
      <c r="A30" s="268" t="s">
        <v>1005</v>
      </c>
      <c r="B30" s="269"/>
      <c r="C30" s="269"/>
      <c r="D30" s="269"/>
      <c r="E30" s="269"/>
      <c r="F30" s="270"/>
      <c r="G30" s="206">
        <f>G18+C20+D20+G20</f>
        <v>4.7030000000000003</v>
      </c>
      <c r="H30" s="205"/>
      <c r="J30" s="207" t="s">
        <v>679</v>
      </c>
      <c r="L30" s="208"/>
    </row>
    <row r="31" spans="1:12" ht="24.95" customHeight="1" x14ac:dyDescent="0.2">
      <c r="A31" s="266"/>
      <c r="B31" s="252"/>
      <c r="C31" s="252"/>
      <c r="D31" s="252"/>
      <c r="E31" s="252"/>
      <c r="F31" s="252"/>
      <c r="G31" s="253"/>
      <c r="H31" s="205"/>
      <c r="J31" s="209"/>
    </row>
    <row r="32" spans="1:12" ht="24.95" customHeight="1" x14ac:dyDescent="0.2">
      <c r="A32" s="267"/>
      <c r="B32" s="252"/>
      <c r="C32" s="253"/>
      <c r="D32" s="163" t="s">
        <v>674</v>
      </c>
      <c r="E32" s="164" t="s">
        <v>724</v>
      </c>
      <c r="F32" s="163"/>
      <c r="G32" s="164" t="s">
        <v>581</v>
      </c>
      <c r="H32" s="205"/>
      <c r="J32" s="210" t="s">
        <v>679</v>
      </c>
    </row>
    <row r="33" spans="1:8" ht="24.95" customHeight="1" x14ac:dyDescent="0.2">
      <c r="A33" s="267"/>
      <c r="B33" s="252"/>
      <c r="C33" s="253"/>
      <c r="D33" s="161"/>
      <c r="E33" s="161" t="s">
        <v>675</v>
      </c>
      <c r="F33" s="165"/>
      <c r="G33" s="161"/>
      <c r="H33" s="211"/>
    </row>
    <row r="34" spans="1:8" ht="24.95" customHeight="1" x14ac:dyDescent="0.25">
      <c r="A34" s="255" t="s">
        <v>676</v>
      </c>
      <c r="B34" s="280"/>
      <c r="C34" s="256"/>
      <c r="D34" s="212">
        <v>3.9540000000000002</v>
      </c>
      <c r="E34" s="213">
        <f>G6</f>
        <v>668079318</v>
      </c>
      <c r="F34" s="162"/>
      <c r="G34" s="243">
        <f t="shared" ref="G34:G40" si="0">SUM(D34*E34)/1000*0.96</f>
        <v>2535922.1984371203</v>
      </c>
      <c r="H34" s="211"/>
    </row>
    <row r="35" spans="1:8" ht="24.95" customHeight="1" x14ac:dyDescent="0.25">
      <c r="A35" s="241"/>
      <c r="B35" s="242"/>
      <c r="C35" s="244" t="s">
        <v>1008</v>
      </c>
      <c r="D35" s="212">
        <v>1E-3</v>
      </c>
      <c r="E35" s="213">
        <f>G6</f>
        <v>668079318</v>
      </c>
      <c r="F35" s="162"/>
      <c r="G35" s="243">
        <f t="shared" si="0"/>
        <v>641.35614527999996</v>
      </c>
      <c r="H35" s="211"/>
    </row>
    <row r="36" spans="1:8" ht="24.95" customHeight="1" x14ac:dyDescent="0.2">
      <c r="A36" s="255" t="s">
        <v>677</v>
      </c>
      <c r="B36" s="271"/>
      <c r="C36" s="256"/>
      <c r="D36" s="212">
        <v>0.5</v>
      </c>
      <c r="E36" s="213">
        <f>G6</f>
        <v>668079318</v>
      </c>
      <c r="F36" s="162"/>
      <c r="G36" s="214">
        <f>SUM(D36*E36)/1000*0.96</f>
        <v>320678.07263999997</v>
      </c>
      <c r="H36" s="215" t="s">
        <v>679</v>
      </c>
    </row>
    <row r="37" spans="1:8" ht="27.75" customHeight="1" x14ac:dyDescent="0.2">
      <c r="A37" s="255" t="s">
        <v>834</v>
      </c>
      <c r="B37" s="272"/>
      <c r="C37" s="256"/>
      <c r="D37" s="212">
        <f>C20</f>
        <v>0.748</v>
      </c>
      <c r="E37" s="213">
        <f>G6</f>
        <v>668079318</v>
      </c>
      <c r="F37" s="162"/>
      <c r="G37" s="214">
        <f>SUM(D37*E37)/1000*0.96</f>
        <v>479734.39666944003</v>
      </c>
      <c r="H37" s="215" t="s">
        <v>679</v>
      </c>
    </row>
    <row r="38" spans="1:8" ht="35.25" customHeight="1" x14ac:dyDescent="0.2">
      <c r="A38" s="281" t="s">
        <v>1009</v>
      </c>
      <c r="B38" s="280"/>
      <c r="C38" s="256"/>
      <c r="D38" s="212">
        <v>1</v>
      </c>
      <c r="E38" s="213">
        <f>G6</f>
        <v>668079318</v>
      </c>
      <c r="F38" s="162"/>
      <c r="G38" s="214">
        <f t="shared" si="0"/>
        <v>641356.14527999994</v>
      </c>
      <c r="H38" s="215" t="s">
        <v>679</v>
      </c>
    </row>
    <row r="39" spans="1:8" ht="35.25" customHeight="1" x14ac:dyDescent="0.2">
      <c r="A39" s="282" t="s">
        <v>829</v>
      </c>
      <c r="B39" s="283"/>
      <c r="C39" s="284"/>
      <c r="D39" s="234"/>
      <c r="E39" s="235">
        <f>G6</f>
        <v>668079318</v>
      </c>
      <c r="F39" s="236"/>
      <c r="G39" s="237">
        <f t="shared" si="0"/>
        <v>0</v>
      </c>
      <c r="H39" s="215" t="s">
        <v>679</v>
      </c>
    </row>
    <row r="40" spans="1:8" ht="24.95" customHeight="1" x14ac:dyDescent="0.2">
      <c r="A40" s="255" t="s">
        <v>833</v>
      </c>
      <c r="B40" s="280"/>
      <c r="C40" s="256"/>
      <c r="D40" s="212">
        <f>(G20)</f>
        <v>0</v>
      </c>
      <c r="E40" s="213">
        <f>G6</f>
        <v>668079318</v>
      </c>
      <c r="F40" s="162"/>
      <c r="G40" s="214">
        <f t="shared" si="0"/>
        <v>0</v>
      </c>
      <c r="H40" s="216" t="s">
        <v>679</v>
      </c>
    </row>
    <row r="41" spans="1:8" ht="24.95" customHeight="1" x14ac:dyDescent="0.2">
      <c r="A41" s="255" t="s">
        <v>678</v>
      </c>
      <c r="B41" s="271"/>
      <c r="C41" s="256"/>
      <c r="D41" s="217">
        <f>SUM(D34:D38)</f>
        <v>6.2030000000000003</v>
      </c>
      <c r="E41" s="162"/>
      <c r="F41" s="162"/>
      <c r="G41" s="218">
        <f>SUM(G34:G38)</f>
        <v>3978332.16917184</v>
      </c>
      <c r="H41" s="219"/>
    </row>
    <row r="42" spans="1:8" ht="18.95" customHeight="1" x14ac:dyDescent="0.2">
      <c r="B42" s="220"/>
      <c r="C42" s="221"/>
      <c r="D42" s="220"/>
      <c r="E42" s="220"/>
      <c r="F42" s="220"/>
      <c r="G42" s="222"/>
    </row>
    <row r="43" spans="1:8" ht="24.95" customHeight="1" x14ac:dyDescent="0.2"/>
    <row r="44" spans="1:8" ht="24.95" customHeight="1" x14ac:dyDescent="0.2">
      <c r="B44" s="184"/>
      <c r="C44" s="223"/>
      <c r="D44" s="224"/>
    </row>
    <row r="45" spans="1:8" ht="24.95" customHeight="1" x14ac:dyDescent="0.2">
      <c r="B45" s="184"/>
      <c r="C45" s="223"/>
      <c r="D45" s="225"/>
    </row>
    <row r="46" spans="1:8" ht="24.95" customHeight="1" x14ac:dyDescent="0.2">
      <c r="B46" s="184"/>
      <c r="C46" s="226"/>
      <c r="D46" s="224"/>
    </row>
    <row r="47" spans="1:8" ht="24.95" customHeight="1" x14ac:dyDescent="0.2">
      <c r="B47" s="184"/>
      <c r="C47" s="227"/>
      <c r="D47" s="224"/>
    </row>
    <row r="48" spans="1:8" ht="24.95" customHeight="1" x14ac:dyDescent="0.2">
      <c r="B48" s="184"/>
      <c r="C48" s="228"/>
      <c r="D48" s="224"/>
    </row>
    <row r="49" spans="2:4" ht="24.95" customHeight="1" x14ac:dyDescent="0.2">
      <c r="B49" s="184"/>
      <c r="C49" s="229"/>
      <c r="D49" s="230"/>
    </row>
  </sheetData>
  <mergeCells count="42">
    <mergeCell ref="A34:C34"/>
    <mergeCell ref="A33:C33"/>
    <mergeCell ref="A38:C38"/>
    <mergeCell ref="A39:C39"/>
    <mergeCell ref="A40:C40"/>
    <mergeCell ref="A41:C41"/>
    <mergeCell ref="A36:C36"/>
    <mergeCell ref="A37:C37"/>
    <mergeCell ref="A10:E10"/>
    <mergeCell ref="A11:E11"/>
    <mergeCell ref="A26:E26"/>
    <mergeCell ref="A27:E27"/>
    <mergeCell ref="A21:E21"/>
    <mergeCell ref="A22:E22"/>
    <mergeCell ref="A23:E23"/>
    <mergeCell ref="E19:F19"/>
    <mergeCell ref="A24:E24"/>
    <mergeCell ref="A16:E16"/>
    <mergeCell ref="A18:E18"/>
    <mergeCell ref="A17:E17"/>
    <mergeCell ref="A29:G29"/>
    <mergeCell ref="A31:G31"/>
    <mergeCell ref="A28:E28"/>
    <mergeCell ref="A32:C32"/>
    <mergeCell ref="A25:E25"/>
    <mergeCell ref="A30:F30"/>
    <mergeCell ref="A7:E7"/>
    <mergeCell ref="A1:E1"/>
    <mergeCell ref="C2:D2"/>
    <mergeCell ref="A19:B19"/>
    <mergeCell ref="A20:B20"/>
    <mergeCell ref="E20:F20"/>
    <mergeCell ref="A12:E12"/>
    <mergeCell ref="A13:E13"/>
    <mergeCell ref="A14:E14"/>
    <mergeCell ref="A15:E15"/>
    <mergeCell ref="A8:E8"/>
    <mergeCell ref="A3:E3"/>
    <mergeCell ref="A4:E4"/>
    <mergeCell ref="A5:E5"/>
    <mergeCell ref="A6:E6"/>
    <mergeCell ref="A9:E9"/>
  </mergeCells>
  <phoneticPr fontId="0" type="noConversion"/>
  <dataValidations count="2">
    <dataValidation type="list" allowBlank="1" showInputMessage="1" showErrorMessage="1" sqref="A2">
      <formula1>"Select Year,2016,2017,2018,2019,2020"</formula1>
    </dataValidation>
    <dataValidation type="list" allowBlank="1" showInputMessage="1" showErrorMessage="1" sqref="C2">
      <formula1>schldist</formula1>
    </dataValidation>
  </dataValidations>
  <pageMargins left="0.31" right="0.25" top="0.28000000000000003" bottom="0.5" header="0.2" footer="0.5"/>
  <pageSetup scale="65" orientation="portrait" horizontalDpi="1200" verticalDpi="1200" r:id="rId1"/>
  <headerFooter alignWithMargins="0"/>
  <colBreaks count="1" manualBreakCount="1">
    <brk id="7" max="26" man="1"/>
  </colBreaks>
  <ignoredErrors>
    <ignoredError sqref="G23 G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zoomScaleNormal="100" workbookViewId="0">
      <selection activeCell="D8" sqref="D8"/>
    </sheetView>
  </sheetViews>
  <sheetFormatPr defaultColWidth="3.5" defaultRowHeight="12.75" x14ac:dyDescent="0.2"/>
  <cols>
    <col min="1" max="1" width="4.33203125" style="8" customWidth="1"/>
    <col min="2" max="2" width="3.5" style="8" hidden="1" customWidth="1"/>
    <col min="3" max="3" width="101.1640625" style="8" customWidth="1"/>
    <col min="4" max="4" width="33.1640625" style="8" customWidth="1"/>
    <col min="5" max="5" width="27.6640625" style="8" customWidth="1"/>
    <col min="6" max="6" width="3.5" style="8" customWidth="1"/>
    <col min="7" max="7" width="86.83203125" style="8" customWidth="1"/>
    <col min="8" max="9" width="27.6640625" style="8" customWidth="1"/>
    <col min="10" max="16384" width="3.5" style="8"/>
  </cols>
  <sheetData>
    <row r="1" spans="1:25" s="2" customFormat="1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90"/>
      <c r="N1" s="290"/>
      <c r="O1" s="290"/>
      <c r="P1" s="290"/>
      <c r="W1" s="3"/>
    </row>
    <row r="2" spans="1:25" s="2" customFormat="1" ht="36.75" customHeight="1" x14ac:dyDescent="0.3">
      <c r="A2" s="33"/>
      <c r="C2" s="34" t="s">
        <v>688</v>
      </c>
      <c r="D2" s="35"/>
      <c r="E2" s="36"/>
      <c r="F2" s="30"/>
      <c r="G2" s="31"/>
      <c r="H2" s="1"/>
      <c r="M2" s="4"/>
      <c r="N2" s="4"/>
      <c r="O2" s="4"/>
      <c r="P2" s="5"/>
    </row>
    <row r="3" spans="1:25" ht="24.95" customHeight="1" x14ac:dyDescent="0.25">
      <c r="A3" s="37"/>
      <c r="C3" s="38"/>
      <c r="D3" s="39"/>
      <c r="E3" s="40"/>
      <c r="F3" s="6"/>
      <c r="G3" s="7"/>
    </row>
    <row r="4" spans="1:25" ht="24.95" customHeight="1" x14ac:dyDescent="0.3">
      <c r="A4" s="38"/>
      <c r="B4" s="41"/>
      <c r="C4" s="59" t="s">
        <v>667</v>
      </c>
      <c r="D4" s="294"/>
      <c r="E4" s="295"/>
      <c r="F4" s="285"/>
      <c r="G4" s="286"/>
      <c r="H4" s="287"/>
      <c r="I4" s="287"/>
    </row>
    <row r="5" spans="1:25" ht="26.25" customHeight="1" x14ac:dyDescent="0.25">
      <c r="A5" s="38"/>
      <c r="B5" s="41"/>
      <c r="C5" s="39" t="str">
        <f>DR420S!C2</f>
        <v>Select School District</v>
      </c>
      <c r="D5" s="42" t="s">
        <v>689</v>
      </c>
      <c r="E5" s="51">
        <f>DR420S!A2</f>
        <v>2018</v>
      </c>
      <c r="F5" s="285"/>
      <c r="G5" s="286"/>
      <c r="H5" s="287"/>
      <c r="I5" s="287"/>
    </row>
    <row r="6" spans="1:25" ht="36.75" customHeight="1" x14ac:dyDescent="0.25">
      <c r="A6" s="43"/>
      <c r="B6" s="28"/>
      <c r="C6" s="28" t="s">
        <v>690</v>
      </c>
      <c r="D6" s="29"/>
      <c r="E6" s="44"/>
      <c r="F6" s="30"/>
      <c r="G6" s="31"/>
      <c r="H6" s="32"/>
      <c r="I6" s="32"/>
    </row>
    <row r="7" spans="1:25" s="2" customFormat="1" ht="22.5" customHeight="1" x14ac:dyDescent="0.2">
      <c r="A7" s="296" t="s">
        <v>680</v>
      </c>
      <c r="B7" s="297"/>
      <c r="C7" s="297"/>
      <c r="D7" s="298"/>
      <c r="E7" s="45"/>
      <c r="F7" s="299"/>
      <c r="G7" s="300"/>
      <c r="H7" s="30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10"/>
    </row>
    <row r="8" spans="1:25" s="21" customFormat="1" ht="30" customHeight="1" x14ac:dyDescent="0.25">
      <c r="A8" s="11">
        <v>1</v>
      </c>
      <c r="B8" s="12" t="s">
        <v>681</v>
      </c>
      <c r="C8" s="46" t="s">
        <v>681</v>
      </c>
      <c r="D8" s="13">
        <v>0</v>
      </c>
      <c r="E8" s="14"/>
      <c r="F8" s="15"/>
      <c r="G8" s="16"/>
      <c r="H8" s="17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20"/>
    </row>
    <row r="9" spans="1:25" s="21" customFormat="1" ht="30" customHeight="1" x14ac:dyDescent="0.25">
      <c r="A9" s="11">
        <v>2</v>
      </c>
      <c r="B9" s="12" t="s">
        <v>682</v>
      </c>
      <c r="C9" s="46" t="s">
        <v>682</v>
      </c>
      <c r="D9" s="13">
        <v>0</v>
      </c>
      <c r="E9" s="14"/>
      <c r="F9" s="15"/>
      <c r="G9" s="16"/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20"/>
    </row>
    <row r="10" spans="1:25" s="21" customFormat="1" ht="30" customHeight="1" x14ac:dyDescent="0.25">
      <c r="A10" s="11">
        <v>3</v>
      </c>
      <c r="B10" s="12" t="s">
        <v>683</v>
      </c>
      <c r="C10" s="46" t="s">
        <v>683</v>
      </c>
      <c r="D10" s="13">
        <v>0</v>
      </c>
      <c r="E10" s="14"/>
      <c r="F10" s="15"/>
      <c r="G10" s="16"/>
      <c r="H10" s="17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</row>
    <row r="11" spans="1:25" s="21" customFormat="1" ht="30" customHeight="1" x14ac:dyDescent="0.25">
      <c r="A11" s="11">
        <v>4</v>
      </c>
      <c r="B11" s="12" t="s">
        <v>684</v>
      </c>
      <c r="C11" s="46" t="s">
        <v>684</v>
      </c>
      <c r="D11" s="22">
        <f>SUM(D8:D10)</f>
        <v>0</v>
      </c>
      <c r="E11" s="14"/>
      <c r="F11" s="15"/>
      <c r="G11" s="16"/>
      <c r="H11" s="23"/>
      <c r="I11" s="18"/>
      <c r="J11" s="24"/>
      <c r="K11" s="24"/>
      <c r="L11" s="24"/>
      <c r="M11" s="24"/>
      <c r="N11" s="24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</row>
    <row r="12" spans="1:25" s="25" customFormat="1" ht="28.5" customHeight="1" x14ac:dyDescent="0.25">
      <c r="A12" s="291" t="s">
        <v>685</v>
      </c>
      <c r="B12" s="292"/>
      <c r="C12" s="292"/>
      <c r="D12" s="292"/>
      <c r="E12" s="293"/>
      <c r="F12" s="301"/>
      <c r="G12" s="302"/>
      <c r="H12" s="302"/>
      <c r="I12" s="302"/>
    </row>
    <row r="13" spans="1:25" ht="30" customHeight="1" x14ac:dyDescent="0.25">
      <c r="A13" s="288">
        <v>5</v>
      </c>
      <c r="B13" s="289"/>
      <c r="C13" s="43" t="s">
        <v>691</v>
      </c>
      <c r="D13" s="47">
        <v>0</v>
      </c>
      <c r="E13" s="38"/>
      <c r="F13" s="303"/>
      <c r="G13" s="304"/>
      <c r="H13" s="26"/>
      <c r="I13" s="27"/>
    </row>
    <row r="14" spans="1:25" ht="35.25" customHeight="1" x14ac:dyDescent="0.2">
      <c r="A14" s="48">
        <v>6</v>
      </c>
      <c r="C14" s="49" t="s">
        <v>692</v>
      </c>
      <c r="D14" s="50">
        <v>0</v>
      </c>
      <c r="E14" s="38"/>
    </row>
  </sheetData>
  <mergeCells count="12">
    <mergeCell ref="F5:G5"/>
    <mergeCell ref="H5:I5"/>
    <mergeCell ref="A13:B13"/>
    <mergeCell ref="M1:P1"/>
    <mergeCell ref="A12:E12"/>
    <mergeCell ref="D4:E4"/>
    <mergeCell ref="A7:D7"/>
    <mergeCell ref="F7:H7"/>
    <mergeCell ref="F12:I12"/>
    <mergeCell ref="F13:G13"/>
    <mergeCell ref="F4:G4"/>
    <mergeCell ref="H4:I4"/>
  </mergeCells>
  <phoneticPr fontId="2" type="noConversion"/>
  <printOptions horizontalCentered="1"/>
  <pageMargins left="0.13" right="0.35" top="1.4" bottom="0.63" header="0.28999999999999998" footer="0.36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4"/>
  <sheetViews>
    <sheetView topLeftCell="A37" zoomScaleNormal="100" zoomScaleSheetLayoutView="100" workbookViewId="0">
      <selection activeCell="C6" sqref="C6"/>
    </sheetView>
  </sheetViews>
  <sheetFormatPr defaultColWidth="9.33203125" defaultRowHeight="13.5" x14ac:dyDescent="0.25"/>
  <cols>
    <col min="1" max="1" width="104" style="140" customWidth="1"/>
    <col min="2" max="2" width="5.1640625" style="140" customWidth="1"/>
    <col min="3" max="4" width="24.1640625" style="140" customWidth="1"/>
    <col min="5" max="5" width="20.1640625" style="140" customWidth="1"/>
    <col min="6" max="6" width="20.5" style="140" customWidth="1"/>
    <col min="7" max="7" width="18.5" style="140" customWidth="1"/>
    <col min="8" max="8" width="14.83203125" style="155" customWidth="1"/>
    <col min="9" max="9" width="15.1640625" style="156" customWidth="1"/>
    <col min="10" max="10" width="12.1640625" style="157" customWidth="1"/>
    <col min="11" max="16384" width="9.33203125" style="140"/>
  </cols>
  <sheetData>
    <row r="1" spans="1:7" s="80" customFormat="1" ht="17.100000000000001" customHeight="1" x14ac:dyDescent="0.25">
      <c r="A1" s="75"/>
      <c r="B1" s="76"/>
      <c r="C1" s="239" t="s">
        <v>1006</v>
      </c>
      <c r="D1" s="77"/>
      <c r="E1" s="78"/>
      <c r="F1" s="75"/>
      <c r="G1" s="79"/>
    </row>
    <row r="2" spans="1:7" s="80" customFormat="1" ht="17.100000000000001" customHeight="1" x14ac:dyDescent="0.3">
      <c r="A2" s="81" t="s">
        <v>667</v>
      </c>
      <c r="B2" s="82"/>
      <c r="C2" s="83" t="s">
        <v>479</v>
      </c>
      <c r="D2" s="84">
        <f>DR420S!A2</f>
        <v>2018</v>
      </c>
      <c r="E2" s="85"/>
      <c r="F2" s="75"/>
      <c r="G2" s="79"/>
    </row>
    <row r="3" spans="1:7" s="80" customFormat="1" ht="20.100000000000001" customHeight="1" x14ac:dyDescent="0.25">
      <c r="A3" s="240" t="s">
        <v>1007</v>
      </c>
      <c r="B3" s="82"/>
      <c r="C3" s="86"/>
      <c r="D3" s="84"/>
      <c r="F3" s="78"/>
      <c r="G3" s="75"/>
    </row>
    <row r="4" spans="1:7" s="80" customFormat="1" ht="20.100000000000001" customHeight="1" x14ac:dyDescent="0.25">
      <c r="A4" s="87"/>
      <c r="B4" s="82"/>
      <c r="C4" s="88" t="s">
        <v>679</v>
      </c>
      <c r="D4" s="89"/>
      <c r="E4" s="90"/>
      <c r="G4" s="91"/>
    </row>
    <row r="5" spans="1:7" s="80" customFormat="1" ht="20.100000000000001" customHeight="1" x14ac:dyDescent="0.25">
      <c r="A5" s="66" t="s">
        <v>480</v>
      </c>
      <c r="B5" s="82"/>
      <c r="C5" s="92"/>
      <c r="D5" s="93"/>
      <c r="E5" s="94"/>
      <c r="G5" s="95"/>
    </row>
    <row r="6" spans="1:7" s="80" customFormat="1" ht="20.100000000000001" customHeight="1" x14ac:dyDescent="0.25">
      <c r="A6" s="67" t="s">
        <v>497</v>
      </c>
      <c r="B6" s="96" t="s">
        <v>481</v>
      </c>
      <c r="C6" s="97">
        <v>627320079</v>
      </c>
      <c r="D6" s="93"/>
      <c r="E6" s="98"/>
      <c r="G6" s="95"/>
    </row>
    <row r="7" spans="1:7" s="80" customFormat="1" ht="20.100000000000001" customHeight="1" x14ac:dyDescent="0.25">
      <c r="A7" s="67" t="s">
        <v>482</v>
      </c>
      <c r="B7" s="96" t="s">
        <v>483</v>
      </c>
      <c r="C7" s="97">
        <v>0</v>
      </c>
      <c r="D7" s="93"/>
      <c r="E7" s="98"/>
      <c r="G7" s="95"/>
    </row>
    <row r="8" spans="1:7" s="80" customFormat="1" ht="20.100000000000001" customHeight="1" x14ac:dyDescent="0.25">
      <c r="A8" s="67" t="s">
        <v>192</v>
      </c>
      <c r="B8" s="96" t="s">
        <v>484</v>
      </c>
      <c r="C8" s="233">
        <f>IF((C7&gt;0),((C7/C6)-1)*100,0)</f>
        <v>0</v>
      </c>
      <c r="D8" s="93" t="s">
        <v>313</v>
      </c>
      <c r="E8" s="98"/>
      <c r="F8" s="98"/>
      <c r="G8" s="98"/>
    </row>
    <row r="9" spans="1:7" s="80" customFormat="1" ht="20.100000000000001" customHeight="1" x14ac:dyDescent="0.25">
      <c r="A9" s="66" t="s">
        <v>485</v>
      </c>
      <c r="B9" s="82"/>
      <c r="C9" s="99"/>
      <c r="D9" s="92"/>
      <c r="E9" s="100"/>
      <c r="F9" s="101"/>
      <c r="G9" s="102"/>
    </row>
    <row r="10" spans="1:7" s="80" customFormat="1" ht="20.100000000000001" customHeight="1" x14ac:dyDescent="0.25">
      <c r="A10" s="68" t="s">
        <v>161</v>
      </c>
      <c r="B10" s="103"/>
      <c r="C10" s="104"/>
      <c r="D10" s="92"/>
      <c r="E10" s="105"/>
      <c r="F10" s="106"/>
      <c r="G10" s="98"/>
    </row>
    <row r="11" spans="1:7" s="80" customFormat="1" ht="20.100000000000001" customHeight="1" x14ac:dyDescent="0.25">
      <c r="A11" s="67" t="s">
        <v>162</v>
      </c>
      <c r="B11" s="96" t="s">
        <v>486</v>
      </c>
      <c r="C11" s="107">
        <v>0</v>
      </c>
      <c r="D11" s="92" t="s">
        <v>487</v>
      </c>
      <c r="E11" s="105"/>
      <c r="F11" s="108"/>
      <c r="G11" s="98"/>
    </row>
    <row r="12" spans="1:7" s="80" customFormat="1" ht="20.100000000000001" customHeight="1" x14ac:dyDescent="0.25">
      <c r="A12" s="67" t="s">
        <v>163</v>
      </c>
      <c r="B12" s="96" t="s">
        <v>488</v>
      </c>
      <c r="C12" s="109">
        <v>0</v>
      </c>
      <c r="D12" s="92" t="s">
        <v>487</v>
      </c>
      <c r="E12" s="98"/>
      <c r="F12" s="106"/>
      <c r="G12" s="100"/>
    </row>
    <row r="13" spans="1:7" s="80" customFormat="1" ht="20.100000000000001" customHeight="1" x14ac:dyDescent="0.25">
      <c r="A13" s="67" t="s">
        <v>164</v>
      </c>
      <c r="B13" s="96" t="s">
        <v>165</v>
      </c>
      <c r="C13" s="110">
        <v>0</v>
      </c>
      <c r="D13" s="92" t="s">
        <v>487</v>
      </c>
      <c r="E13" s="105"/>
      <c r="F13" s="108"/>
      <c r="G13" s="98"/>
    </row>
    <row r="14" spans="1:7" s="80" customFormat="1" ht="20.100000000000001" customHeight="1" x14ac:dyDescent="0.25">
      <c r="A14" s="67" t="s">
        <v>166</v>
      </c>
      <c r="B14" s="96" t="s">
        <v>167</v>
      </c>
      <c r="C14" s="110">
        <v>0</v>
      </c>
      <c r="D14" s="92" t="s">
        <v>487</v>
      </c>
      <c r="E14" s="105"/>
      <c r="F14" s="108"/>
      <c r="G14" s="98"/>
    </row>
    <row r="15" spans="1:7" s="80" customFormat="1" ht="20.100000000000001" customHeight="1" x14ac:dyDescent="0.25">
      <c r="A15" s="111" t="s">
        <v>168</v>
      </c>
      <c r="B15" s="96" t="s">
        <v>169</v>
      </c>
      <c r="C15" s="110">
        <v>4.9560000000000004</v>
      </c>
      <c r="D15" s="92" t="s">
        <v>487</v>
      </c>
      <c r="E15" s="112"/>
      <c r="F15" s="108"/>
      <c r="G15" s="100"/>
    </row>
    <row r="16" spans="1:7" s="80" customFormat="1" ht="20.100000000000001" customHeight="1" x14ac:dyDescent="0.25">
      <c r="A16" s="113" t="s">
        <v>170</v>
      </c>
      <c r="B16" s="96" t="s">
        <v>679</v>
      </c>
      <c r="C16" s="107">
        <v>1.5</v>
      </c>
      <c r="D16" s="92" t="s">
        <v>487</v>
      </c>
      <c r="E16" s="114"/>
      <c r="F16" s="114"/>
      <c r="G16" s="78"/>
    </row>
    <row r="17" spans="1:7" s="80" customFormat="1" ht="20.100000000000001" customHeight="1" x14ac:dyDescent="0.25">
      <c r="A17" s="113" t="s">
        <v>834</v>
      </c>
      <c r="B17" s="96" t="s">
        <v>679</v>
      </c>
      <c r="C17" s="107">
        <v>0.748</v>
      </c>
      <c r="D17" s="92" t="s">
        <v>487</v>
      </c>
      <c r="E17" s="115"/>
      <c r="F17" s="115"/>
      <c r="G17" s="116"/>
    </row>
    <row r="18" spans="1:7" s="80" customFormat="1" ht="20.100000000000001" customHeight="1" x14ac:dyDescent="0.25">
      <c r="A18" s="113" t="s">
        <v>835</v>
      </c>
      <c r="B18" s="96" t="s">
        <v>679</v>
      </c>
      <c r="C18" s="107">
        <v>0</v>
      </c>
      <c r="D18" s="92" t="s">
        <v>487</v>
      </c>
      <c r="E18" s="115"/>
      <c r="F18" s="115"/>
      <c r="G18" s="116"/>
    </row>
    <row r="19" spans="1:7" s="80" customFormat="1" ht="20.100000000000001" customHeight="1" x14ac:dyDescent="0.25">
      <c r="A19" s="113" t="s">
        <v>829</v>
      </c>
      <c r="B19" s="96" t="s">
        <v>679</v>
      </c>
      <c r="C19" s="107">
        <v>0</v>
      </c>
      <c r="D19" s="92" t="s">
        <v>487</v>
      </c>
      <c r="E19" s="115"/>
      <c r="F19" s="115"/>
      <c r="G19" s="116"/>
    </row>
    <row r="20" spans="1:7" s="80" customFormat="1" ht="20.100000000000001" customHeight="1" x14ac:dyDescent="0.25">
      <c r="A20" s="113" t="s">
        <v>833</v>
      </c>
      <c r="B20" s="96" t="s">
        <v>679</v>
      </c>
      <c r="C20" s="107">
        <v>0</v>
      </c>
      <c r="D20" s="92" t="s">
        <v>487</v>
      </c>
      <c r="E20" s="115"/>
      <c r="F20" s="115"/>
      <c r="G20" s="116"/>
    </row>
    <row r="21" spans="1:7" s="80" customFormat="1" ht="20.100000000000001" customHeight="1" x14ac:dyDescent="0.25">
      <c r="A21" s="111" t="s">
        <v>171</v>
      </c>
      <c r="B21" s="96" t="s">
        <v>172</v>
      </c>
      <c r="C21" s="107">
        <v>0</v>
      </c>
      <c r="D21" s="92" t="s">
        <v>487</v>
      </c>
      <c r="E21" s="114"/>
      <c r="F21" s="114"/>
      <c r="G21" s="78"/>
    </row>
    <row r="22" spans="1:7" s="80" customFormat="1" ht="20.100000000000001" customHeight="1" x14ac:dyDescent="0.25">
      <c r="A22" s="113" t="s">
        <v>173</v>
      </c>
      <c r="B22" s="96"/>
      <c r="C22" s="107">
        <v>0</v>
      </c>
      <c r="D22" s="117" t="s">
        <v>487</v>
      </c>
      <c r="E22" s="98"/>
      <c r="F22" s="98"/>
      <c r="G22" s="98"/>
    </row>
    <row r="23" spans="1:7" s="80" customFormat="1" ht="24" customHeight="1" x14ac:dyDescent="0.25">
      <c r="A23" s="69" t="s">
        <v>174</v>
      </c>
      <c r="B23" s="158"/>
      <c r="C23" s="118"/>
      <c r="D23" s="92"/>
      <c r="E23" s="105"/>
      <c r="F23" s="119"/>
      <c r="G23" s="119"/>
    </row>
    <row r="24" spans="1:7" s="80" customFormat="1" ht="35.450000000000003" customHeight="1" x14ac:dyDescent="0.25">
      <c r="A24" s="70" t="s">
        <v>175</v>
      </c>
      <c r="B24" s="120" t="s">
        <v>489</v>
      </c>
      <c r="C24" s="121" t="s">
        <v>490</v>
      </c>
      <c r="D24" s="122"/>
      <c r="G24" s="98"/>
    </row>
    <row r="25" spans="1:7" s="80" customFormat="1" ht="19.899999999999999" customHeight="1" x14ac:dyDescent="0.25">
      <c r="A25" s="71" t="s">
        <v>176</v>
      </c>
      <c r="B25" s="123"/>
      <c r="C25" s="124"/>
      <c r="D25" s="125"/>
      <c r="G25" s="98"/>
    </row>
    <row r="26" spans="1:7" s="80" customFormat="1" ht="20.100000000000001" customHeight="1" x14ac:dyDescent="0.25">
      <c r="A26" s="67" t="s">
        <v>177</v>
      </c>
      <c r="B26" s="96"/>
      <c r="C26" s="126">
        <f>IF((C11&gt;0),((C6*C11)/1000),0)</f>
        <v>0</v>
      </c>
      <c r="D26" s="126"/>
      <c r="G26" s="98"/>
    </row>
    <row r="27" spans="1:7" s="80" customFormat="1" ht="20.100000000000001" customHeight="1" x14ac:dyDescent="0.25">
      <c r="A27" s="67" t="s">
        <v>178</v>
      </c>
      <c r="B27" s="96"/>
      <c r="C27" s="126">
        <f>IF((C15&gt;0),((C6*C15)/1000),0)</f>
        <v>3108998.311524</v>
      </c>
      <c r="D27" s="126"/>
      <c r="G27" s="127"/>
    </row>
    <row r="28" spans="1:7" s="80" customFormat="1" ht="20.100000000000001" customHeight="1" x14ac:dyDescent="0.25">
      <c r="A28" s="67" t="s">
        <v>179</v>
      </c>
      <c r="B28" s="96"/>
      <c r="C28" s="126">
        <f>IF((C16&gt;0),((C6*C16)/1000),0)</f>
        <v>940980.11849999998</v>
      </c>
      <c r="D28" s="126"/>
      <c r="G28" s="127"/>
    </row>
    <row r="29" spans="1:7" s="80" customFormat="1" ht="20.100000000000001" customHeight="1" x14ac:dyDescent="0.25">
      <c r="A29" s="67" t="s">
        <v>180</v>
      </c>
      <c r="B29" s="96"/>
      <c r="C29" s="126">
        <f>IF((C17&gt;0),((C6*C17)/1000),0)</f>
        <v>469235.419092</v>
      </c>
      <c r="D29" s="126"/>
      <c r="G29" s="98"/>
    </row>
    <row r="30" spans="1:7" s="80" customFormat="1" ht="21.2" customHeight="1" x14ac:dyDescent="0.25">
      <c r="A30" s="67" t="s">
        <v>181</v>
      </c>
      <c r="B30" s="128"/>
      <c r="C30" s="126">
        <f>IF((C18&gt;0),((C6*C18)/1000),0)</f>
        <v>0</v>
      </c>
      <c r="D30" s="126"/>
      <c r="G30" s="98"/>
    </row>
    <row r="31" spans="1:7" s="80" customFormat="1" ht="21.2" customHeight="1" x14ac:dyDescent="0.25">
      <c r="A31" s="67" t="s">
        <v>182</v>
      </c>
      <c r="B31" s="128"/>
      <c r="C31" s="126">
        <f>IF((C19&gt;0),((C6*C19)/1000),0)</f>
        <v>0</v>
      </c>
      <c r="D31" s="126"/>
      <c r="G31" s="98"/>
    </row>
    <row r="32" spans="1:7" s="80" customFormat="1" ht="21.2" customHeight="1" x14ac:dyDescent="0.25">
      <c r="A32" s="67" t="s">
        <v>183</v>
      </c>
      <c r="B32" s="128"/>
      <c r="C32" s="126">
        <f>IF((C20&gt;0),((C6*C20)/1000),0)</f>
        <v>0</v>
      </c>
      <c r="D32" s="126"/>
      <c r="G32" s="98"/>
    </row>
    <row r="33" spans="1:7" s="80" customFormat="1" ht="20.45" customHeight="1" x14ac:dyDescent="0.25">
      <c r="A33" s="67" t="s">
        <v>184</v>
      </c>
      <c r="B33" s="82"/>
      <c r="C33" s="126">
        <f>IF((C21&gt;0),((C6*C21)/1000),0)</f>
        <v>0</v>
      </c>
      <c r="D33" s="126"/>
      <c r="G33" s="129"/>
    </row>
    <row r="34" spans="1:7" s="80" customFormat="1" ht="20.45" customHeight="1" x14ac:dyDescent="0.25">
      <c r="A34" s="67" t="s">
        <v>185</v>
      </c>
      <c r="B34" s="96"/>
      <c r="C34" s="126">
        <f>IF((C22&gt;0),((C6*C22)/1000),0)</f>
        <v>0</v>
      </c>
      <c r="D34" s="126"/>
      <c r="G34" s="127"/>
    </row>
    <row r="35" spans="1:7" s="80" customFormat="1" ht="19.899999999999999" customHeight="1" x14ac:dyDescent="0.25">
      <c r="A35" s="93"/>
      <c r="B35" s="82" t="s">
        <v>491</v>
      </c>
      <c r="C35" s="231" t="s">
        <v>652</v>
      </c>
      <c r="D35" s="232"/>
      <c r="E35" s="105"/>
      <c r="F35" s="119"/>
      <c r="G35" s="119"/>
    </row>
    <row r="36" spans="1:7" s="80" customFormat="1" ht="17.100000000000001" customHeight="1" x14ac:dyDescent="0.25">
      <c r="A36" s="72" t="s">
        <v>492</v>
      </c>
      <c r="B36" s="82"/>
      <c r="C36" s="130" t="s">
        <v>653</v>
      </c>
      <c r="D36" s="124"/>
      <c r="E36" s="105"/>
      <c r="F36" s="119"/>
      <c r="G36" s="119"/>
    </row>
    <row r="37" spans="1:7" s="80" customFormat="1" ht="17.100000000000001" customHeight="1" x14ac:dyDescent="0.25">
      <c r="A37" s="67" t="s">
        <v>177</v>
      </c>
      <c r="B37" s="82"/>
      <c r="C37" s="131">
        <f>IF(OR(C8&gt;1,C8&lt;-1),ROUND((C26 /C7) * 1000,4),0)</f>
        <v>0</v>
      </c>
      <c r="D37" s="117" t="s">
        <v>487</v>
      </c>
      <c r="E37" s="105"/>
      <c r="F37" s="119"/>
      <c r="G37" s="119"/>
    </row>
    <row r="38" spans="1:7" s="80" customFormat="1" ht="17.100000000000001" customHeight="1" x14ac:dyDescent="0.25">
      <c r="A38" s="67" t="s">
        <v>178</v>
      </c>
      <c r="B38" s="82"/>
      <c r="C38" s="131">
        <f>IF(OR(C8&gt;1,C8&lt;-1),ROUND((C27 /C7) * 1000,4),0)</f>
        <v>0</v>
      </c>
      <c r="D38" s="117" t="s">
        <v>487</v>
      </c>
      <c r="E38" s="105"/>
      <c r="F38" s="119"/>
      <c r="G38" s="119"/>
    </row>
    <row r="39" spans="1:7" s="80" customFormat="1" ht="17.100000000000001" customHeight="1" x14ac:dyDescent="0.25">
      <c r="A39" s="67" t="s">
        <v>179</v>
      </c>
      <c r="B39" s="82"/>
      <c r="C39" s="131">
        <f>IF(OR(C8&gt;1,C8&lt;-1),ROUND((C28 /C7) * 1000,4),0)</f>
        <v>0</v>
      </c>
      <c r="D39" s="117" t="s">
        <v>487</v>
      </c>
      <c r="E39" s="105"/>
      <c r="F39" s="119"/>
      <c r="G39" s="119"/>
    </row>
    <row r="40" spans="1:7" s="80" customFormat="1" ht="17.100000000000001" customHeight="1" x14ac:dyDescent="0.25">
      <c r="A40" s="67" t="s">
        <v>180</v>
      </c>
      <c r="B40" s="82"/>
      <c r="C40" s="131">
        <f>IF(OR(C8&gt;1,C8&lt;-1),ROUND((C29 /C7) * 1000,4),0)</f>
        <v>0</v>
      </c>
      <c r="D40" s="117" t="s">
        <v>487</v>
      </c>
      <c r="E40" s="105"/>
      <c r="F40" s="119"/>
      <c r="G40" s="119"/>
    </row>
    <row r="41" spans="1:7" s="80" customFormat="1" ht="17.100000000000001" customHeight="1" x14ac:dyDescent="0.25">
      <c r="A41" s="67" t="s">
        <v>181</v>
      </c>
      <c r="B41" s="82"/>
      <c r="C41" s="131">
        <f>IF(OR(C8&gt;1,C8&lt;-1),ROUND((C30 /C7) * 1000,4),0)</f>
        <v>0</v>
      </c>
      <c r="D41" s="117" t="s">
        <v>487</v>
      </c>
      <c r="E41" s="105"/>
      <c r="F41" s="119"/>
      <c r="G41" s="119"/>
    </row>
    <row r="42" spans="1:7" s="80" customFormat="1" ht="17.100000000000001" customHeight="1" x14ac:dyDescent="0.25">
      <c r="A42" s="67" t="s">
        <v>182</v>
      </c>
      <c r="B42" s="82"/>
      <c r="C42" s="131">
        <f>IF(OR(C8&gt;1,C8&lt;-1),ROUND((C31 /C7) * 1000,4),0)</f>
        <v>0</v>
      </c>
      <c r="D42" s="117" t="s">
        <v>487</v>
      </c>
      <c r="E42" s="105"/>
      <c r="F42" s="119"/>
      <c r="G42" s="119"/>
    </row>
    <row r="43" spans="1:7" s="80" customFormat="1" ht="17.100000000000001" customHeight="1" x14ac:dyDescent="0.25">
      <c r="A43" s="67" t="s">
        <v>183</v>
      </c>
      <c r="B43" s="82"/>
      <c r="C43" s="131">
        <f>IF(OR(C8&gt;1,C8&lt;-1),ROUND((C32 /C7) * 1000,4),0)</f>
        <v>0</v>
      </c>
      <c r="D43" s="117" t="s">
        <v>487</v>
      </c>
      <c r="E43" s="105"/>
      <c r="F43" s="119"/>
      <c r="G43" s="119"/>
    </row>
    <row r="44" spans="1:7" s="80" customFormat="1" ht="17.100000000000001" customHeight="1" x14ac:dyDescent="0.25">
      <c r="A44" s="67" t="s">
        <v>184</v>
      </c>
      <c r="B44" s="82"/>
      <c r="C44" s="131">
        <f>IF(OR(C8&gt;1,C8&lt;-1),ROUND((C33 /C7) * 1000,4),0)</f>
        <v>0</v>
      </c>
      <c r="D44" s="117" t="s">
        <v>487</v>
      </c>
      <c r="E44" s="105"/>
      <c r="F44" s="119"/>
      <c r="G44" s="119"/>
    </row>
    <row r="45" spans="1:7" s="80" customFormat="1" ht="17.100000000000001" customHeight="1" x14ac:dyDescent="0.25">
      <c r="A45" s="67" t="s">
        <v>185</v>
      </c>
      <c r="B45" s="82"/>
      <c r="C45" s="131">
        <f>IF(OR(C8&gt;1,C8&lt;-1),ROUND((C34 /C7) * 1000,4),0)</f>
        <v>0</v>
      </c>
      <c r="D45" s="117" t="s">
        <v>487</v>
      </c>
      <c r="E45" s="105"/>
      <c r="F45" s="119"/>
      <c r="G45" s="119"/>
    </row>
    <row r="46" spans="1:7" s="80" customFormat="1" ht="17.100000000000001" customHeight="1" x14ac:dyDescent="0.25">
      <c r="A46" s="67"/>
      <c r="B46" s="82"/>
      <c r="C46" s="132"/>
      <c r="D46" s="132"/>
      <c r="E46" s="105"/>
      <c r="F46" s="119"/>
      <c r="G46" s="119"/>
    </row>
    <row r="47" spans="1:7" s="80" customFormat="1" ht="38.450000000000003" customHeight="1" x14ac:dyDescent="0.25">
      <c r="A47" s="70" t="s">
        <v>186</v>
      </c>
      <c r="B47" s="120" t="s">
        <v>493</v>
      </c>
      <c r="C47" s="121" t="s">
        <v>490</v>
      </c>
      <c r="D47" s="133"/>
      <c r="G47" s="98"/>
    </row>
    <row r="48" spans="1:7" s="80" customFormat="1" ht="19.899999999999999" customHeight="1" x14ac:dyDescent="0.25">
      <c r="A48" s="71" t="s">
        <v>187</v>
      </c>
      <c r="B48" s="103"/>
      <c r="C48" s="124"/>
      <c r="D48" s="125"/>
      <c r="G48" s="98"/>
    </row>
    <row r="49" spans="1:24" s="80" customFormat="1" ht="17.100000000000001" customHeight="1" x14ac:dyDescent="0.25">
      <c r="A49" s="73" t="s">
        <v>188</v>
      </c>
      <c r="B49" s="82"/>
      <c r="C49" s="126">
        <f>IF((C12&gt;0),((C6*C12)/1000),0)</f>
        <v>0</v>
      </c>
      <c r="D49" s="126"/>
      <c r="G49" s="79"/>
    </row>
    <row r="50" spans="1:24" s="80" customFormat="1" ht="17.100000000000001" customHeight="1" x14ac:dyDescent="0.25">
      <c r="A50" s="73" t="s">
        <v>189</v>
      </c>
      <c r="B50" s="82"/>
      <c r="C50" s="126">
        <f>IF((C13&gt;0),((C6*C13)/1000),0)</f>
        <v>0</v>
      </c>
      <c r="D50" s="126"/>
      <c r="G50" s="79"/>
    </row>
    <row r="51" spans="1:24" s="80" customFormat="1" ht="17.100000000000001" customHeight="1" x14ac:dyDescent="0.25">
      <c r="A51" s="73" t="s">
        <v>190</v>
      </c>
      <c r="B51" s="82"/>
      <c r="C51" s="126">
        <f>IF((C14&gt;0),((C6*C14)/1000),0)</f>
        <v>0</v>
      </c>
      <c r="D51" s="126"/>
      <c r="G51" s="79"/>
    </row>
    <row r="52" spans="1:24" s="80" customFormat="1" ht="19.899999999999999" customHeight="1" x14ac:dyDescent="0.25">
      <c r="A52" s="134"/>
      <c r="B52" s="82" t="s">
        <v>494</v>
      </c>
      <c r="C52" s="305" t="s">
        <v>191</v>
      </c>
      <c r="D52" s="306"/>
      <c r="E52" s="135"/>
      <c r="F52" s="135"/>
      <c r="G52" s="79"/>
    </row>
    <row r="53" spans="1:24" s="80" customFormat="1" ht="17.100000000000001" customHeight="1" x14ac:dyDescent="0.25">
      <c r="A53" s="74" t="s">
        <v>495</v>
      </c>
      <c r="B53" s="82"/>
      <c r="C53" s="130" t="s">
        <v>496</v>
      </c>
      <c r="D53" s="136">
        <v>-0.03</v>
      </c>
      <c r="E53" s="135"/>
      <c r="F53" s="135"/>
      <c r="G53" s="79"/>
    </row>
    <row r="54" spans="1:24" s="80" customFormat="1" ht="17.100000000000001" customHeight="1" x14ac:dyDescent="0.25">
      <c r="A54" s="73" t="s">
        <v>188</v>
      </c>
      <c r="B54" s="82"/>
      <c r="C54" s="131">
        <f>IF((C8&gt;3),ROUND((C49 /C7) * 1000,4),0)</f>
        <v>0</v>
      </c>
      <c r="D54" s="137">
        <f>IF((C8&lt;-3),ROUND((C49 /C7) * 1000,4),0)</f>
        <v>0</v>
      </c>
      <c r="E54" s="135"/>
      <c r="F54" s="138"/>
      <c r="G54" s="79"/>
    </row>
    <row r="55" spans="1:24" ht="19.899999999999999" customHeight="1" x14ac:dyDescent="0.25">
      <c r="A55" s="73" t="s">
        <v>189</v>
      </c>
      <c r="B55" s="82"/>
      <c r="C55" s="131">
        <f>IF((C8&gt;3),ROUND((C50 /C7) * 1000,4),0)</f>
        <v>0</v>
      </c>
      <c r="D55" s="137">
        <f>IF((C8&lt;-3),ROUND((C50 /C7) * 1000,4),0)</f>
        <v>0</v>
      </c>
      <c r="E55" s="139"/>
      <c r="F55" s="75"/>
      <c r="G55" s="79"/>
      <c r="H55" s="80"/>
      <c r="I55" s="80"/>
      <c r="J55" s="80"/>
    </row>
    <row r="56" spans="1:24" ht="19.899999999999999" customHeight="1" x14ac:dyDescent="0.25">
      <c r="A56" s="73" t="s">
        <v>190</v>
      </c>
      <c r="B56" s="141"/>
      <c r="C56" s="131">
        <f>IF((C8&gt;3),ROUND((C51 /C7) * 1000,4),0)</f>
        <v>0</v>
      </c>
      <c r="D56" s="137">
        <f>IF((C8&lt;-3),ROUND((C51 /C7) * 1000,4),0)</f>
        <v>0</v>
      </c>
      <c r="E56" s="142"/>
      <c r="F56" s="143"/>
      <c r="G56" s="143"/>
      <c r="H56" s="143"/>
      <c r="I56" s="144"/>
      <c r="J56" s="143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80"/>
      <c r="X56" s="80"/>
    </row>
    <row r="57" spans="1:24" ht="19.899999999999999" customHeight="1" x14ac:dyDescent="0.3">
      <c r="A57" s="146"/>
      <c r="B57" s="146"/>
      <c r="C57" s="147"/>
      <c r="D57" s="148"/>
      <c r="E57" s="142"/>
      <c r="F57" s="143"/>
      <c r="G57" s="143"/>
      <c r="H57" s="143"/>
      <c r="I57" s="144"/>
      <c r="J57" s="143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80"/>
      <c r="X57" s="80"/>
    </row>
    <row r="58" spans="1:24" ht="19.899999999999999" customHeight="1" x14ac:dyDescent="0.3">
      <c r="A58" s="149"/>
      <c r="B58" s="149"/>
      <c r="C58" s="150"/>
      <c r="D58" s="151"/>
      <c r="E58" s="142"/>
      <c r="F58" s="143"/>
      <c r="G58" s="143"/>
      <c r="H58" s="152" t="s">
        <v>679</v>
      </c>
      <c r="I58" s="144"/>
      <c r="J58" s="143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80"/>
      <c r="X58" s="80"/>
    </row>
    <row r="59" spans="1:24" ht="19.899999999999999" customHeight="1" x14ac:dyDescent="0.3">
      <c r="A59" s="149"/>
      <c r="B59" s="149"/>
      <c r="C59" s="150"/>
      <c r="D59" s="151"/>
      <c r="E59" s="142"/>
      <c r="F59" s="149"/>
      <c r="G59" s="149"/>
      <c r="H59" s="149"/>
      <c r="I59" s="144"/>
      <c r="J59" s="143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80"/>
      <c r="X59" s="80"/>
    </row>
    <row r="60" spans="1:24" x14ac:dyDescent="0.25">
      <c r="A60" s="149"/>
      <c r="B60" s="149"/>
      <c r="C60" s="149"/>
      <c r="D60" s="149"/>
      <c r="E60" s="149"/>
      <c r="F60" s="149"/>
      <c r="G60" s="149"/>
      <c r="H60" s="149"/>
      <c r="I60" s="144"/>
      <c r="J60" s="143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80"/>
      <c r="X60" s="80"/>
    </row>
    <row r="61" spans="1:24" x14ac:dyDescent="0.25">
      <c r="A61" s="149"/>
      <c r="B61" s="149"/>
      <c r="C61" s="80"/>
      <c r="D61" s="149"/>
      <c r="E61" s="149"/>
      <c r="F61" s="149"/>
      <c r="G61" s="149"/>
      <c r="H61" s="149"/>
      <c r="I61" s="144"/>
      <c r="J61" s="143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80"/>
      <c r="X61" s="80"/>
    </row>
    <row r="62" spans="1:24" x14ac:dyDescent="0.25">
      <c r="A62" s="149"/>
      <c r="B62" s="149"/>
      <c r="C62" s="149"/>
      <c r="D62" s="149"/>
      <c r="E62" s="149"/>
      <c r="F62" s="149"/>
      <c r="G62" s="149"/>
      <c r="H62" s="149"/>
      <c r="I62" s="144"/>
      <c r="J62" s="143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80"/>
      <c r="X62" s="80"/>
    </row>
    <row r="63" spans="1:24" x14ac:dyDescent="0.25">
      <c r="A63" s="149"/>
      <c r="B63" s="149"/>
      <c r="C63" s="149"/>
      <c r="D63" s="149"/>
      <c r="E63" s="149"/>
      <c r="F63" s="149"/>
      <c r="G63" s="149"/>
      <c r="H63" s="149"/>
      <c r="I63" s="144"/>
      <c r="J63" s="143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80"/>
      <c r="X63" s="80"/>
    </row>
    <row r="64" spans="1:24" x14ac:dyDescent="0.25">
      <c r="A64" s="149"/>
      <c r="B64" s="149"/>
      <c r="C64" s="149"/>
      <c r="D64" s="149"/>
      <c r="E64" s="149"/>
      <c r="F64" s="149"/>
      <c r="G64" s="149"/>
      <c r="H64" s="149"/>
      <c r="I64" s="144"/>
      <c r="J64" s="143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80"/>
      <c r="X64" s="80"/>
    </row>
    <row r="65" spans="1:24" x14ac:dyDescent="0.25">
      <c r="A65" s="149"/>
      <c r="B65" s="149"/>
      <c r="C65" s="149"/>
      <c r="D65" s="149"/>
      <c r="E65" s="149"/>
      <c r="F65" s="149"/>
      <c r="G65" s="149"/>
      <c r="H65" s="149"/>
      <c r="I65" s="144"/>
      <c r="J65" s="143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80"/>
      <c r="X65" s="80"/>
    </row>
    <row r="66" spans="1:24" x14ac:dyDescent="0.25">
      <c r="A66" s="149"/>
      <c r="B66" s="149"/>
      <c r="C66" s="149"/>
      <c r="D66" s="149"/>
      <c r="E66" s="149"/>
      <c r="F66" s="149"/>
      <c r="G66" s="149"/>
      <c r="H66" s="149"/>
      <c r="I66" s="153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80"/>
      <c r="X66" s="80"/>
    </row>
    <row r="67" spans="1:24" x14ac:dyDescent="0.25">
      <c r="A67" s="149"/>
      <c r="B67" s="149"/>
      <c r="C67" s="149"/>
      <c r="D67" s="149"/>
      <c r="E67" s="149"/>
      <c r="F67" s="149"/>
      <c r="G67" s="149"/>
      <c r="H67" s="149"/>
      <c r="I67" s="153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80"/>
      <c r="X67" s="80"/>
    </row>
    <row r="68" spans="1:24" x14ac:dyDescent="0.25">
      <c r="A68" s="149"/>
      <c r="B68" s="149"/>
      <c r="C68" s="149"/>
      <c r="D68" s="149"/>
      <c r="E68" s="149"/>
      <c r="F68" s="149"/>
      <c r="G68" s="149"/>
      <c r="H68" s="149"/>
      <c r="I68" s="153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80"/>
      <c r="X68" s="80"/>
    </row>
    <row r="69" spans="1:24" x14ac:dyDescent="0.25">
      <c r="A69" s="154"/>
      <c r="B69" s="154"/>
      <c r="C69" s="154"/>
      <c r="D69" s="154"/>
      <c r="E69" s="154"/>
      <c r="F69" s="154"/>
      <c r="G69" s="154"/>
      <c r="H69" s="154"/>
      <c r="I69" s="153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x14ac:dyDescent="0.25">
      <c r="A70" s="154"/>
      <c r="B70" s="154"/>
      <c r="C70" s="154"/>
      <c r="D70" s="154"/>
      <c r="E70" s="154"/>
      <c r="F70" s="154"/>
      <c r="G70" s="154"/>
      <c r="H70" s="154"/>
      <c r="I70" s="153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1:24" x14ac:dyDescent="0.25">
      <c r="A71" s="144"/>
      <c r="B71" s="144"/>
      <c r="C71" s="144"/>
      <c r="D71" s="154"/>
      <c r="E71" s="154"/>
      <c r="F71" s="154"/>
      <c r="G71" s="154"/>
      <c r="H71" s="144"/>
      <c r="I71" s="153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</row>
    <row r="72" spans="1:24" x14ac:dyDescent="0.25">
      <c r="A72" s="144"/>
      <c r="B72" s="144"/>
      <c r="C72" s="144"/>
      <c r="D72" s="154"/>
      <c r="E72" s="154"/>
      <c r="F72" s="154"/>
      <c r="G72" s="154"/>
      <c r="H72" s="144"/>
      <c r="I72" s="153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</row>
    <row r="73" spans="1:24" x14ac:dyDescent="0.25">
      <c r="A73" s="144"/>
      <c r="B73" s="144"/>
      <c r="C73" s="144"/>
      <c r="D73" s="154"/>
      <c r="E73" s="154"/>
      <c r="F73" s="154"/>
      <c r="G73" s="154"/>
      <c r="H73" s="144"/>
      <c r="I73" s="153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</row>
    <row r="74" spans="1:24" x14ac:dyDescent="0.25">
      <c r="A74" s="144"/>
      <c r="B74" s="144"/>
      <c r="C74" s="144"/>
      <c r="D74" s="154"/>
      <c r="E74" s="154"/>
      <c r="F74" s="154"/>
      <c r="G74" s="154"/>
      <c r="H74" s="144"/>
      <c r="I74" s="153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x14ac:dyDescent="0.25">
      <c r="A75" s="144"/>
      <c r="B75" s="144"/>
      <c r="C75" s="144"/>
      <c r="D75" s="154"/>
      <c r="E75" s="154"/>
      <c r="F75" s="154"/>
      <c r="G75" s="154"/>
      <c r="H75" s="144"/>
      <c r="I75" s="153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x14ac:dyDescent="0.25">
      <c r="A76" s="144"/>
      <c r="B76" s="144"/>
      <c r="C76" s="144"/>
      <c r="D76" s="144"/>
      <c r="E76" s="144"/>
      <c r="F76" s="144"/>
      <c r="G76" s="144"/>
      <c r="H76" s="144"/>
      <c r="I76" s="153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x14ac:dyDescent="0.25">
      <c r="A77" s="80"/>
      <c r="B77" s="80"/>
      <c r="C77" s="80"/>
      <c r="D77" s="80"/>
      <c r="E77" s="80"/>
      <c r="F77" s="80"/>
      <c r="G77" s="80"/>
      <c r="H77" s="80"/>
      <c r="I77" s="153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x14ac:dyDescent="0.25">
      <c r="A78" s="80"/>
      <c r="B78" s="80"/>
      <c r="C78" s="80"/>
      <c r="D78" s="80"/>
      <c r="E78" s="80"/>
      <c r="F78" s="80"/>
      <c r="G78" s="80"/>
      <c r="H78" s="80"/>
      <c r="I78" s="153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x14ac:dyDescent="0.25">
      <c r="A79" s="80"/>
      <c r="B79" s="80"/>
      <c r="C79" s="80"/>
      <c r="D79" s="80"/>
      <c r="E79" s="80"/>
      <c r="F79" s="80"/>
      <c r="G79" s="80"/>
      <c r="H79" s="80"/>
      <c r="I79" s="153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  <row r="80" spans="1:24" x14ac:dyDescent="0.25">
      <c r="A80" s="80"/>
      <c r="B80" s="80"/>
      <c r="C80" s="80"/>
      <c r="D80" s="80"/>
      <c r="E80" s="80"/>
      <c r="F80" s="80"/>
      <c r="G80" s="80"/>
      <c r="H80" s="80"/>
      <c r="I80" s="153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</row>
    <row r="81" spans="1:24" x14ac:dyDescent="0.25">
      <c r="A81" s="80"/>
      <c r="B81" s="80"/>
      <c r="C81" s="80"/>
      <c r="D81" s="80"/>
      <c r="E81" s="80"/>
      <c r="F81" s="80"/>
      <c r="G81" s="80"/>
      <c r="H81" s="80"/>
      <c r="I81" s="153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</row>
    <row r="82" spans="1:24" x14ac:dyDescent="0.25">
      <c r="A82" s="80"/>
      <c r="B82" s="80"/>
      <c r="C82" s="80"/>
      <c r="D82" s="80"/>
      <c r="E82" s="80"/>
      <c r="F82" s="80"/>
      <c r="G82" s="80"/>
      <c r="H82" s="80"/>
      <c r="I82" s="153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x14ac:dyDescent="0.25">
      <c r="A83" s="80"/>
      <c r="B83" s="80"/>
      <c r="C83" s="80"/>
      <c r="D83" s="80"/>
      <c r="E83" s="80"/>
      <c r="F83" s="80"/>
      <c r="G83" s="80"/>
      <c r="H83" s="80"/>
      <c r="I83" s="153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</row>
    <row r="84" spans="1:24" x14ac:dyDescent="0.25">
      <c r="A84" s="80"/>
      <c r="B84" s="80"/>
      <c r="C84" s="80"/>
      <c r="D84" s="80"/>
      <c r="E84" s="80"/>
      <c r="F84" s="80"/>
      <c r="G84" s="80"/>
      <c r="H84" s="80"/>
      <c r="I84" s="153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x14ac:dyDescent="0.25">
      <c r="A85" s="80"/>
      <c r="B85" s="80"/>
      <c r="C85" s="80"/>
      <c r="D85" s="80"/>
      <c r="E85" s="80"/>
      <c r="F85" s="80"/>
      <c r="G85" s="80"/>
      <c r="H85" s="80"/>
      <c r="I85" s="153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x14ac:dyDescent="0.25">
      <c r="A86" s="80"/>
      <c r="B86" s="80"/>
      <c r="C86" s="80"/>
      <c r="D86" s="80"/>
      <c r="E86" s="80"/>
      <c r="F86" s="80"/>
      <c r="G86" s="80"/>
      <c r="H86" s="80"/>
      <c r="I86" s="153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x14ac:dyDescent="0.25">
      <c r="A87" s="80"/>
      <c r="B87" s="80"/>
      <c r="C87" s="80"/>
      <c r="D87" s="80"/>
      <c r="E87" s="80"/>
      <c r="F87" s="80"/>
      <c r="G87" s="80"/>
      <c r="H87" s="80"/>
      <c r="I87" s="153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x14ac:dyDescent="0.25">
      <c r="A88" s="80"/>
      <c r="B88" s="80"/>
      <c r="C88" s="80"/>
      <c r="D88" s="80"/>
      <c r="E88" s="80"/>
      <c r="F88" s="80"/>
      <c r="G88" s="80"/>
      <c r="H88" s="80"/>
      <c r="I88" s="153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x14ac:dyDescent="0.25">
      <c r="A89" s="80"/>
      <c r="B89" s="80"/>
      <c r="C89" s="80"/>
      <c r="D89" s="80"/>
      <c r="E89" s="80"/>
      <c r="F89" s="80"/>
      <c r="G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</row>
    <row r="90" spans="1:24" x14ac:dyDescent="0.25">
      <c r="A90" s="80"/>
      <c r="B90" s="80"/>
      <c r="C90" s="80"/>
      <c r="D90" s="80"/>
      <c r="E90" s="80"/>
      <c r="F90" s="80"/>
      <c r="G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</row>
    <row r="91" spans="1:24" x14ac:dyDescent="0.25">
      <c r="A91" s="80"/>
      <c r="B91" s="80"/>
      <c r="C91" s="80"/>
      <c r="D91" s="80"/>
      <c r="E91" s="80"/>
      <c r="F91" s="80"/>
      <c r="G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</row>
    <row r="92" spans="1:24" x14ac:dyDescent="0.25">
      <c r="A92" s="80"/>
      <c r="B92" s="80"/>
      <c r="C92" s="80"/>
      <c r="D92" s="80"/>
      <c r="E92" s="80"/>
      <c r="F92" s="80"/>
      <c r="G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</row>
    <row r="93" spans="1:24" x14ac:dyDescent="0.25">
      <c r="A93" s="80"/>
      <c r="B93" s="80"/>
      <c r="C93" s="80"/>
      <c r="D93" s="80"/>
      <c r="E93" s="80"/>
      <c r="F93" s="80"/>
      <c r="G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</row>
    <row r="94" spans="1:24" x14ac:dyDescent="0.25">
      <c r="A94" s="80"/>
      <c r="B94" s="80"/>
      <c r="C94" s="80"/>
      <c r="D94" s="80"/>
      <c r="E94" s="80"/>
      <c r="F94" s="80"/>
      <c r="G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</row>
    <row r="95" spans="1:24" x14ac:dyDescent="0.25">
      <c r="A95" s="80"/>
      <c r="B95" s="80"/>
      <c r="C95" s="80"/>
      <c r="D95" s="80"/>
      <c r="E95" s="80"/>
      <c r="F95" s="80"/>
      <c r="G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</row>
    <row r="96" spans="1:24" x14ac:dyDescent="0.25">
      <c r="A96" s="80"/>
      <c r="B96" s="80"/>
      <c r="C96" s="80"/>
      <c r="D96" s="80"/>
      <c r="E96" s="80"/>
      <c r="F96" s="80"/>
      <c r="G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</row>
    <row r="97" spans="1:24" x14ac:dyDescent="0.25">
      <c r="A97" s="80"/>
      <c r="B97" s="80"/>
      <c r="C97" s="80"/>
      <c r="D97" s="80"/>
      <c r="E97" s="80"/>
      <c r="F97" s="80"/>
      <c r="G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x14ac:dyDescent="0.25">
      <c r="A98" s="80"/>
      <c r="B98" s="80"/>
      <c r="C98" s="80"/>
      <c r="D98" s="80"/>
      <c r="E98" s="80"/>
      <c r="F98" s="80"/>
      <c r="G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</row>
    <row r="99" spans="1:24" x14ac:dyDescent="0.25">
      <c r="A99" s="80"/>
      <c r="B99" s="80"/>
      <c r="C99" s="80"/>
      <c r="D99" s="80"/>
      <c r="E99" s="80"/>
      <c r="F99" s="80"/>
      <c r="G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x14ac:dyDescent="0.25">
      <c r="A100" s="80"/>
      <c r="B100" s="80"/>
      <c r="C100" s="80"/>
      <c r="D100" s="80"/>
      <c r="E100" s="80"/>
      <c r="F100" s="80"/>
      <c r="G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</row>
    <row r="101" spans="1:24" x14ac:dyDescent="0.25">
      <c r="A101" s="80"/>
      <c r="B101" s="80"/>
      <c r="C101" s="80"/>
      <c r="D101" s="80"/>
      <c r="E101" s="80"/>
      <c r="F101" s="80"/>
      <c r="G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</row>
    <row r="102" spans="1:24" x14ac:dyDescent="0.25">
      <c r="A102" s="80"/>
      <c r="B102" s="80"/>
      <c r="C102" s="80"/>
      <c r="D102" s="80"/>
      <c r="E102" s="80"/>
      <c r="F102" s="80"/>
      <c r="G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</row>
    <row r="103" spans="1:24" x14ac:dyDescent="0.25">
      <c r="A103" s="80"/>
      <c r="B103" s="80"/>
      <c r="C103" s="80"/>
      <c r="D103" s="80"/>
      <c r="E103" s="80"/>
      <c r="F103" s="80"/>
      <c r="G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</row>
    <row r="104" spans="1:24" x14ac:dyDescent="0.25">
      <c r="A104" s="80"/>
      <c r="B104" s="80"/>
      <c r="C104" s="80"/>
      <c r="D104" s="80"/>
      <c r="E104" s="80"/>
      <c r="F104" s="80"/>
      <c r="G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</row>
    <row r="105" spans="1:24" x14ac:dyDescent="0.25">
      <c r="A105" s="80"/>
      <c r="B105" s="80"/>
      <c r="C105" s="80"/>
      <c r="D105" s="80"/>
      <c r="E105" s="80"/>
      <c r="F105" s="80"/>
      <c r="G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</row>
    <row r="106" spans="1:24" x14ac:dyDescent="0.25">
      <c r="A106" s="80"/>
      <c r="B106" s="80"/>
      <c r="C106" s="80"/>
      <c r="D106" s="80"/>
      <c r="E106" s="80"/>
      <c r="F106" s="80"/>
      <c r="G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</row>
    <row r="107" spans="1:24" x14ac:dyDescent="0.25">
      <c r="A107" s="80"/>
      <c r="B107" s="80"/>
      <c r="C107" s="80"/>
      <c r="D107" s="80"/>
      <c r="E107" s="80"/>
      <c r="F107" s="80"/>
      <c r="G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</row>
    <row r="108" spans="1:24" x14ac:dyDescent="0.25">
      <c r="A108" s="80"/>
      <c r="B108" s="80"/>
      <c r="C108" s="80"/>
      <c r="D108" s="80"/>
      <c r="E108" s="80"/>
      <c r="F108" s="80"/>
      <c r="G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</row>
    <row r="109" spans="1:24" x14ac:dyDescent="0.25">
      <c r="A109" s="80"/>
      <c r="B109" s="80"/>
      <c r="C109" s="80"/>
      <c r="D109" s="80"/>
      <c r="E109" s="80"/>
      <c r="F109" s="80"/>
      <c r="G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</row>
    <row r="110" spans="1:24" x14ac:dyDescent="0.25">
      <c r="A110" s="80"/>
      <c r="B110" s="80"/>
      <c r="C110" s="80"/>
      <c r="D110" s="80"/>
      <c r="E110" s="80"/>
      <c r="F110" s="80"/>
      <c r="G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</row>
    <row r="111" spans="1:24" x14ac:dyDescent="0.25">
      <c r="A111" s="80"/>
      <c r="B111" s="80"/>
      <c r="C111" s="80"/>
      <c r="D111" s="80"/>
      <c r="E111" s="80"/>
      <c r="F111" s="80"/>
      <c r="G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</row>
    <row r="112" spans="1:24" x14ac:dyDescent="0.25">
      <c r="A112" s="80"/>
      <c r="B112" s="80"/>
      <c r="C112" s="80"/>
      <c r="D112" s="80"/>
      <c r="E112" s="80"/>
      <c r="F112" s="80"/>
      <c r="G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x14ac:dyDescent="0.25">
      <c r="A113" s="80"/>
      <c r="B113" s="80"/>
      <c r="C113" s="80"/>
      <c r="D113" s="80"/>
      <c r="E113" s="80"/>
      <c r="F113" s="80"/>
      <c r="G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</row>
    <row r="114" spans="1:24" x14ac:dyDescent="0.25">
      <c r="A114" s="80"/>
      <c r="B114" s="80"/>
      <c r="C114" s="80"/>
      <c r="D114" s="80"/>
      <c r="E114" s="80"/>
      <c r="F114" s="80"/>
      <c r="G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4" x14ac:dyDescent="0.25">
      <c r="A115" s="80"/>
      <c r="B115" s="80"/>
      <c r="C115" s="80"/>
      <c r="D115" s="80"/>
      <c r="E115" s="80"/>
      <c r="F115" s="80"/>
      <c r="G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</row>
    <row r="116" spans="1:24" x14ac:dyDescent="0.25">
      <c r="A116" s="80"/>
      <c r="B116" s="80"/>
      <c r="C116" s="80"/>
      <c r="D116" s="80"/>
      <c r="E116" s="80"/>
      <c r="F116" s="80"/>
      <c r="G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</row>
    <row r="117" spans="1:24" x14ac:dyDescent="0.25">
      <c r="A117" s="80"/>
      <c r="B117" s="80"/>
      <c r="C117" s="80"/>
      <c r="D117" s="80"/>
      <c r="E117" s="80"/>
      <c r="F117" s="80"/>
      <c r="G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x14ac:dyDescent="0.25">
      <c r="A118" s="80"/>
      <c r="B118" s="80"/>
      <c r="C118" s="80"/>
      <c r="D118" s="80"/>
      <c r="E118" s="80"/>
      <c r="F118" s="80"/>
      <c r="G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</row>
    <row r="119" spans="1:24" x14ac:dyDescent="0.25">
      <c r="A119" s="80"/>
      <c r="B119" s="80"/>
      <c r="C119" s="80"/>
      <c r="D119" s="80"/>
      <c r="E119" s="80"/>
      <c r="F119" s="80"/>
      <c r="G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</row>
    <row r="120" spans="1:24" x14ac:dyDescent="0.25">
      <c r="A120" s="80"/>
      <c r="B120" s="80"/>
      <c r="C120" s="80"/>
      <c r="D120" s="80"/>
      <c r="E120" s="80"/>
      <c r="F120" s="80"/>
      <c r="G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</row>
    <row r="121" spans="1:24" x14ac:dyDescent="0.25">
      <c r="A121" s="80"/>
      <c r="B121" s="80"/>
      <c r="C121" s="80"/>
      <c r="D121" s="80"/>
      <c r="E121" s="80"/>
      <c r="F121" s="80"/>
      <c r="G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</row>
    <row r="122" spans="1:24" x14ac:dyDescent="0.25">
      <c r="A122" s="80"/>
      <c r="B122" s="80"/>
      <c r="C122" s="80"/>
      <c r="D122" s="80"/>
      <c r="E122" s="80"/>
      <c r="F122" s="80"/>
      <c r="G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</row>
    <row r="123" spans="1:24" x14ac:dyDescent="0.25">
      <c r="A123" s="80"/>
      <c r="B123" s="80"/>
      <c r="C123" s="80"/>
      <c r="D123" s="80"/>
      <c r="E123" s="80"/>
      <c r="F123" s="80"/>
      <c r="G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</row>
    <row r="124" spans="1:24" x14ac:dyDescent="0.25">
      <c r="A124" s="80"/>
      <c r="B124" s="80"/>
      <c r="C124" s="80"/>
      <c r="D124" s="80"/>
      <c r="E124" s="80"/>
      <c r="F124" s="80"/>
      <c r="G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x14ac:dyDescent="0.25">
      <c r="A125" s="80"/>
      <c r="B125" s="80"/>
      <c r="C125" s="80"/>
      <c r="D125" s="80"/>
      <c r="E125" s="80"/>
      <c r="F125" s="80"/>
      <c r="G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</row>
    <row r="126" spans="1:24" x14ac:dyDescent="0.25">
      <c r="A126" s="80"/>
      <c r="B126" s="80"/>
      <c r="C126" s="80"/>
      <c r="D126" s="80"/>
      <c r="E126" s="80"/>
      <c r="F126" s="80"/>
      <c r="G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x14ac:dyDescent="0.25">
      <c r="A127" s="80"/>
      <c r="B127" s="80"/>
      <c r="C127" s="80"/>
      <c r="D127" s="80"/>
      <c r="E127" s="80"/>
      <c r="F127" s="80"/>
      <c r="G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</row>
    <row r="128" spans="1:24" x14ac:dyDescent="0.25">
      <c r="A128" s="80"/>
      <c r="B128" s="80"/>
      <c r="C128" s="80"/>
      <c r="D128" s="80"/>
      <c r="E128" s="80"/>
      <c r="F128" s="80"/>
      <c r="G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</row>
    <row r="129" spans="1:24" x14ac:dyDescent="0.25">
      <c r="A129" s="80"/>
      <c r="B129" s="80"/>
      <c r="C129" s="80"/>
      <c r="D129" s="80"/>
      <c r="E129" s="80"/>
      <c r="F129" s="80"/>
      <c r="G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</row>
    <row r="130" spans="1:24" x14ac:dyDescent="0.25">
      <c r="A130" s="80"/>
      <c r="B130" s="80"/>
      <c r="C130" s="80"/>
      <c r="D130" s="80"/>
      <c r="E130" s="80"/>
      <c r="F130" s="80"/>
      <c r="G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</row>
    <row r="131" spans="1:24" x14ac:dyDescent="0.25">
      <c r="A131" s="80"/>
      <c r="B131" s="80"/>
      <c r="C131" s="80"/>
      <c r="D131" s="80"/>
      <c r="E131" s="80"/>
      <c r="F131" s="80"/>
      <c r="G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</row>
    <row r="132" spans="1:24" x14ac:dyDescent="0.25">
      <c r="A132" s="80"/>
      <c r="B132" s="80"/>
      <c r="C132" s="80"/>
      <c r="D132" s="80"/>
      <c r="E132" s="80"/>
      <c r="F132" s="80"/>
      <c r="G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</row>
    <row r="133" spans="1:24" x14ac:dyDescent="0.25">
      <c r="A133" s="80"/>
      <c r="B133" s="80"/>
      <c r="C133" s="80"/>
      <c r="D133" s="80"/>
      <c r="E133" s="80"/>
      <c r="F133" s="80"/>
      <c r="G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</row>
    <row r="134" spans="1:24" x14ac:dyDescent="0.25">
      <c r="A134" s="80"/>
      <c r="B134" s="80"/>
      <c r="C134" s="80"/>
      <c r="D134" s="80"/>
      <c r="E134" s="80"/>
      <c r="F134" s="80"/>
      <c r="G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</row>
    <row r="135" spans="1:24" x14ac:dyDescent="0.25">
      <c r="A135" s="80"/>
      <c r="B135" s="80"/>
      <c r="C135" s="80"/>
      <c r="D135" s="80"/>
      <c r="E135" s="80"/>
      <c r="F135" s="80"/>
      <c r="G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x14ac:dyDescent="0.25">
      <c r="A136" s="80"/>
      <c r="B136" s="80"/>
      <c r="C136" s="80"/>
      <c r="D136" s="80"/>
      <c r="E136" s="80"/>
      <c r="F136" s="80"/>
      <c r="G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</row>
    <row r="137" spans="1:24" x14ac:dyDescent="0.25">
      <c r="A137" s="80"/>
      <c r="B137" s="80"/>
      <c r="C137" s="80"/>
      <c r="D137" s="80"/>
      <c r="E137" s="80"/>
      <c r="F137" s="80"/>
      <c r="G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</row>
    <row r="138" spans="1:24" x14ac:dyDescent="0.25">
      <c r="A138" s="80"/>
      <c r="B138" s="80"/>
      <c r="C138" s="80"/>
      <c r="D138" s="80"/>
      <c r="E138" s="80"/>
      <c r="F138" s="80"/>
      <c r="G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</row>
    <row r="139" spans="1:24" x14ac:dyDescent="0.25">
      <c r="A139" s="80"/>
      <c r="B139" s="80"/>
      <c r="C139" s="80"/>
      <c r="D139" s="80"/>
      <c r="E139" s="80"/>
      <c r="F139" s="80"/>
      <c r="G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x14ac:dyDescent="0.25">
      <c r="A140" s="80"/>
      <c r="B140" s="80"/>
      <c r="C140" s="80"/>
      <c r="D140" s="80"/>
      <c r="E140" s="80"/>
      <c r="F140" s="80"/>
      <c r="G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x14ac:dyDescent="0.25">
      <c r="A141" s="80"/>
      <c r="B141" s="80"/>
      <c r="C141" s="80"/>
      <c r="D141" s="80"/>
      <c r="E141" s="80"/>
      <c r="F141" s="80"/>
      <c r="G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</row>
    <row r="142" spans="1:24" x14ac:dyDescent="0.25">
      <c r="A142" s="80"/>
      <c r="B142" s="80"/>
      <c r="C142" s="80"/>
      <c r="D142" s="80"/>
      <c r="E142" s="80"/>
      <c r="F142" s="80"/>
      <c r="G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</row>
    <row r="143" spans="1:24" x14ac:dyDescent="0.25">
      <c r="A143" s="80"/>
      <c r="B143" s="80"/>
      <c r="C143" s="80"/>
      <c r="D143" s="80"/>
      <c r="E143" s="80"/>
      <c r="F143" s="80"/>
      <c r="G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</row>
    <row r="144" spans="1:24" x14ac:dyDescent="0.25">
      <c r="A144" s="80"/>
      <c r="B144" s="80"/>
      <c r="C144" s="80"/>
      <c r="D144" s="80"/>
      <c r="E144" s="80"/>
      <c r="F144" s="80"/>
      <c r="G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</row>
    <row r="145" spans="1:24" x14ac:dyDescent="0.25">
      <c r="A145" s="80"/>
      <c r="B145" s="80"/>
      <c r="C145" s="80"/>
      <c r="D145" s="80"/>
      <c r="E145" s="80"/>
      <c r="F145" s="80"/>
      <c r="G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</row>
    <row r="146" spans="1:24" x14ac:dyDescent="0.25">
      <c r="A146" s="80"/>
      <c r="B146" s="80"/>
      <c r="C146" s="80"/>
      <c r="D146" s="80"/>
      <c r="E146" s="80"/>
      <c r="F146" s="80"/>
      <c r="G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</row>
    <row r="147" spans="1:24" x14ac:dyDescent="0.25">
      <c r="A147" s="80"/>
      <c r="B147" s="80"/>
      <c r="C147" s="80"/>
      <c r="D147" s="80"/>
      <c r="E147" s="80"/>
      <c r="F147" s="80"/>
      <c r="G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</row>
    <row r="148" spans="1:24" x14ac:dyDescent="0.25">
      <c r="A148" s="80"/>
      <c r="B148" s="80"/>
      <c r="C148" s="80"/>
      <c r="D148" s="80"/>
      <c r="E148" s="80"/>
      <c r="F148" s="80"/>
      <c r="G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</row>
    <row r="149" spans="1:24" x14ac:dyDescent="0.25">
      <c r="A149" s="80"/>
      <c r="B149" s="80"/>
      <c r="C149" s="80"/>
      <c r="D149" s="80"/>
      <c r="E149" s="80"/>
      <c r="F149" s="80"/>
      <c r="G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</row>
    <row r="150" spans="1:24" x14ac:dyDescent="0.25">
      <c r="A150" s="80"/>
      <c r="B150" s="80"/>
      <c r="C150" s="80"/>
      <c r="D150" s="80"/>
      <c r="E150" s="80"/>
      <c r="F150" s="80"/>
      <c r="G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</row>
    <row r="151" spans="1:24" x14ac:dyDescent="0.25">
      <c r="A151" s="80"/>
      <c r="B151" s="80"/>
      <c r="C151" s="80"/>
      <c r="D151" s="80"/>
      <c r="E151" s="80"/>
      <c r="F151" s="80"/>
      <c r="G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</row>
    <row r="152" spans="1:24" x14ac:dyDescent="0.25">
      <c r="A152" s="80"/>
      <c r="B152" s="80"/>
      <c r="C152" s="80"/>
      <c r="D152" s="80"/>
      <c r="E152" s="80"/>
      <c r="F152" s="80"/>
      <c r="G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</row>
    <row r="153" spans="1:24" x14ac:dyDescent="0.25">
      <c r="A153" s="80"/>
      <c r="B153" s="80"/>
      <c r="C153" s="80"/>
      <c r="D153" s="80"/>
      <c r="E153" s="80"/>
      <c r="F153" s="80"/>
      <c r="G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</row>
    <row r="154" spans="1:24" x14ac:dyDescent="0.25">
      <c r="A154" s="80"/>
      <c r="B154" s="80"/>
      <c r="C154" s="80"/>
      <c r="D154" s="80"/>
      <c r="E154" s="80"/>
      <c r="F154" s="80"/>
      <c r="G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</row>
    <row r="155" spans="1:24" x14ac:dyDescent="0.25">
      <c r="A155" s="80"/>
      <c r="B155" s="80"/>
      <c r="C155" s="80"/>
      <c r="D155" s="80"/>
      <c r="E155" s="80"/>
      <c r="F155" s="80"/>
      <c r="G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</row>
    <row r="156" spans="1:24" x14ac:dyDescent="0.25">
      <c r="A156" s="80"/>
      <c r="B156" s="80"/>
      <c r="C156" s="80"/>
      <c r="D156" s="80"/>
      <c r="E156" s="80"/>
      <c r="F156" s="80"/>
      <c r="G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</row>
    <row r="157" spans="1:24" x14ac:dyDescent="0.25">
      <c r="A157" s="80"/>
      <c r="B157" s="80"/>
      <c r="C157" s="80"/>
      <c r="D157" s="80"/>
      <c r="E157" s="80"/>
      <c r="F157" s="80"/>
      <c r="G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</row>
    <row r="158" spans="1:24" x14ac:dyDescent="0.25">
      <c r="A158" s="80"/>
      <c r="B158" s="80"/>
      <c r="C158" s="80"/>
      <c r="D158" s="80"/>
      <c r="E158" s="80"/>
      <c r="F158" s="80"/>
      <c r="G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</row>
    <row r="159" spans="1:24" x14ac:dyDescent="0.25">
      <c r="A159" s="80"/>
      <c r="B159" s="80"/>
      <c r="C159" s="80"/>
      <c r="D159" s="80"/>
      <c r="E159" s="80"/>
      <c r="F159" s="80"/>
      <c r="G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</row>
    <row r="160" spans="1:24" x14ac:dyDescent="0.25">
      <c r="A160" s="80"/>
      <c r="B160" s="80"/>
      <c r="C160" s="80"/>
      <c r="D160" s="80"/>
      <c r="E160" s="80"/>
      <c r="F160" s="80"/>
      <c r="G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</row>
    <row r="161" spans="1:24" x14ac:dyDescent="0.25">
      <c r="A161" s="80"/>
      <c r="B161" s="80"/>
      <c r="C161" s="80"/>
      <c r="D161" s="80"/>
      <c r="E161" s="80"/>
      <c r="F161" s="80"/>
      <c r="G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</row>
    <row r="162" spans="1:24" x14ac:dyDescent="0.25">
      <c r="A162" s="80"/>
      <c r="B162" s="80"/>
      <c r="C162" s="80"/>
      <c r="D162" s="80"/>
      <c r="E162" s="80"/>
      <c r="F162" s="80"/>
      <c r="G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</row>
    <row r="163" spans="1:24" x14ac:dyDescent="0.25">
      <c r="A163" s="80"/>
      <c r="B163" s="80"/>
      <c r="C163" s="80"/>
      <c r="D163" s="80"/>
      <c r="E163" s="80"/>
      <c r="F163" s="80"/>
      <c r="G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</row>
    <row r="164" spans="1:24" x14ac:dyDescent="0.25">
      <c r="A164" s="80"/>
      <c r="B164" s="80"/>
      <c r="C164" s="80"/>
      <c r="D164" s="80"/>
      <c r="E164" s="80"/>
      <c r="F164" s="80"/>
      <c r="G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</row>
    <row r="165" spans="1:24" x14ac:dyDescent="0.25">
      <c r="A165" s="80"/>
      <c r="B165" s="80"/>
      <c r="C165" s="80"/>
      <c r="D165" s="80"/>
      <c r="E165" s="80"/>
      <c r="F165" s="80"/>
      <c r="G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</row>
    <row r="166" spans="1:24" x14ac:dyDescent="0.25">
      <c r="A166" s="80"/>
      <c r="B166" s="80"/>
      <c r="C166" s="80"/>
      <c r="D166" s="80"/>
      <c r="E166" s="80"/>
      <c r="F166" s="80"/>
      <c r="G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</row>
    <row r="167" spans="1:24" x14ac:dyDescent="0.25">
      <c r="A167" s="80"/>
      <c r="B167" s="80"/>
      <c r="C167" s="80"/>
      <c r="D167" s="80"/>
      <c r="E167" s="80"/>
      <c r="F167" s="80"/>
      <c r="G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</row>
    <row r="168" spans="1:24" x14ac:dyDescent="0.25">
      <c r="A168" s="80"/>
      <c r="B168" s="80"/>
      <c r="C168" s="80"/>
      <c r="D168" s="80"/>
      <c r="E168" s="80"/>
      <c r="F168" s="80"/>
      <c r="G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</row>
    <row r="169" spans="1:24" x14ac:dyDescent="0.25">
      <c r="A169" s="80"/>
      <c r="B169" s="80"/>
      <c r="C169" s="80"/>
      <c r="D169" s="80"/>
      <c r="E169" s="80"/>
      <c r="F169" s="80"/>
      <c r="G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</row>
    <row r="170" spans="1:24" x14ac:dyDescent="0.25">
      <c r="A170" s="80"/>
      <c r="B170" s="80"/>
      <c r="C170" s="80"/>
      <c r="D170" s="80"/>
      <c r="E170" s="80"/>
      <c r="F170" s="80"/>
      <c r="G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</row>
    <row r="171" spans="1:24" x14ac:dyDescent="0.25">
      <c r="A171" s="80"/>
      <c r="B171" s="80"/>
      <c r="C171" s="80"/>
      <c r="D171" s="80"/>
      <c r="E171" s="80"/>
      <c r="F171" s="80"/>
      <c r="G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</row>
    <row r="172" spans="1:24" x14ac:dyDescent="0.25">
      <c r="A172" s="80"/>
      <c r="B172" s="80"/>
      <c r="C172" s="80"/>
      <c r="D172" s="80"/>
      <c r="E172" s="80"/>
      <c r="F172" s="80"/>
      <c r="G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</row>
    <row r="173" spans="1:24" x14ac:dyDescent="0.25">
      <c r="A173" s="80"/>
      <c r="B173" s="80"/>
      <c r="C173" s="80"/>
      <c r="D173" s="80"/>
      <c r="E173" s="80"/>
      <c r="F173" s="80"/>
      <c r="G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</row>
    <row r="174" spans="1:24" x14ac:dyDescent="0.25">
      <c r="A174" s="80"/>
      <c r="B174" s="80"/>
      <c r="C174" s="80"/>
      <c r="D174" s="80"/>
      <c r="E174" s="80"/>
      <c r="F174" s="80"/>
      <c r="G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</row>
    <row r="175" spans="1:24" x14ac:dyDescent="0.25">
      <c r="A175" s="80"/>
      <c r="B175" s="80"/>
      <c r="C175" s="80"/>
      <c r="D175" s="80"/>
      <c r="E175" s="80"/>
      <c r="F175" s="80"/>
      <c r="G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</row>
    <row r="176" spans="1:24" x14ac:dyDescent="0.25">
      <c r="A176" s="80"/>
      <c r="B176" s="80"/>
      <c r="C176" s="80"/>
      <c r="D176" s="80"/>
      <c r="E176" s="80"/>
      <c r="F176" s="80"/>
      <c r="G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x14ac:dyDescent="0.25">
      <c r="A177" s="80"/>
      <c r="B177" s="80"/>
      <c r="C177" s="80"/>
      <c r="D177" s="80"/>
      <c r="E177" s="80"/>
      <c r="F177" s="80"/>
      <c r="G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</row>
    <row r="178" spans="1:24" x14ac:dyDescent="0.25">
      <c r="A178" s="80"/>
      <c r="B178" s="80"/>
      <c r="C178" s="80"/>
      <c r="D178" s="80"/>
      <c r="E178" s="80"/>
      <c r="F178" s="80"/>
      <c r="G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</row>
    <row r="179" spans="1:24" x14ac:dyDescent="0.25">
      <c r="A179" s="80"/>
      <c r="B179" s="80"/>
      <c r="C179" s="80"/>
      <c r="D179" s="80"/>
      <c r="E179" s="80"/>
      <c r="F179" s="80"/>
      <c r="G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</row>
    <row r="180" spans="1:24" x14ac:dyDescent="0.25">
      <c r="A180" s="80"/>
      <c r="B180" s="80"/>
      <c r="C180" s="80"/>
      <c r="D180" s="80"/>
      <c r="E180" s="80"/>
      <c r="F180" s="80"/>
      <c r="G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</row>
    <row r="181" spans="1:24" x14ac:dyDescent="0.25">
      <c r="A181" s="80"/>
      <c r="B181" s="80"/>
      <c r="C181" s="80"/>
      <c r="D181" s="80"/>
      <c r="E181" s="80"/>
      <c r="F181" s="80"/>
      <c r="G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</row>
    <row r="182" spans="1:24" x14ac:dyDescent="0.25">
      <c r="A182" s="80"/>
      <c r="B182" s="80"/>
      <c r="C182" s="80"/>
      <c r="D182" s="80"/>
      <c r="E182" s="80"/>
      <c r="F182" s="80"/>
      <c r="G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</row>
    <row r="183" spans="1:24" x14ac:dyDescent="0.25">
      <c r="A183" s="80"/>
      <c r="B183" s="80"/>
      <c r="C183" s="80"/>
      <c r="D183" s="80"/>
      <c r="E183" s="80"/>
      <c r="F183" s="80"/>
      <c r="G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</row>
    <row r="184" spans="1:24" x14ac:dyDescent="0.25">
      <c r="A184" s="80"/>
      <c r="B184" s="80"/>
      <c r="C184" s="80"/>
      <c r="D184" s="80"/>
      <c r="E184" s="80"/>
      <c r="F184" s="80"/>
      <c r="G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</row>
    <row r="185" spans="1:24" x14ac:dyDescent="0.25">
      <c r="A185" s="80"/>
      <c r="B185" s="80"/>
      <c r="C185" s="80"/>
      <c r="D185" s="80"/>
      <c r="E185" s="80"/>
      <c r="F185" s="80"/>
      <c r="G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</row>
    <row r="186" spans="1:24" x14ac:dyDescent="0.25">
      <c r="A186" s="80"/>
      <c r="B186" s="80"/>
      <c r="C186" s="80"/>
      <c r="D186" s="80"/>
      <c r="E186" s="80"/>
      <c r="F186" s="80"/>
      <c r="G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</row>
    <row r="187" spans="1:24" x14ac:dyDescent="0.25">
      <c r="A187" s="80"/>
      <c r="B187" s="80"/>
      <c r="C187" s="80"/>
      <c r="D187" s="80"/>
      <c r="E187" s="80"/>
      <c r="F187" s="80"/>
      <c r="G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</row>
    <row r="188" spans="1:24" x14ac:dyDescent="0.25">
      <c r="A188" s="80"/>
      <c r="B188" s="80"/>
      <c r="C188" s="80"/>
      <c r="D188" s="80"/>
      <c r="E188" s="80"/>
      <c r="F188" s="80"/>
      <c r="G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</row>
    <row r="189" spans="1:24" x14ac:dyDescent="0.25">
      <c r="A189" s="80"/>
      <c r="B189" s="80"/>
      <c r="C189" s="80"/>
      <c r="D189" s="80"/>
      <c r="E189" s="80"/>
      <c r="F189" s="80"/>
      <c r="G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</row>
    <row r="190" spans="1:24" x14ac:dyDescent="0.25">
      <c r="A190" s="80"/>
      <c r="B190" s="80"/>
      <c r="C190" s="80"/>
      <c r="D190" s="80"/>
      <c r="E190" s="80"/>
      <c r="F190" s="80"/>
      <c r="G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</row>
    <row r="191" spans="1:24" x14ac:dyDescent="0.25">
      <c r="A191" s="80"/>
      <c r="B191" s="80"/>
      <c r="C191" s="80"/>
      <c r="D191" s="80"/>
      <c r="E191" s="80"/>
      <c r="F191" s="80"/>
      <c r="G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</row>
    <row r="192" spans="1:24" x14ac:dyDescent="0.25">
      <c r="A192" s="80"/>
      <c r="B192" s="80"/>
      <c r="C192" s="80"/>
      <c r="D192" s="80"/>
      <c r="E192" s="80"/>
      <c r="F192" s="80"/>
      <c r="G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</row>
    <row r="193" spans="1:24" x14ac:dyDescent="0.25">
      <c r="A193" s="80"/>
      <c r="B193" s="80"/>
      <c r="C193" s="80"/>
      <c r="D193" s="80"/>
      <c r="E193" s="80"/>
      <c r="F193" s="80"/>
      <c r="G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</row>
    <row r="194" spans="1:24" x14ac:dyDescent="0.25">
      <c r="A194" s="80"/>
      <c r="B194" s="80"/>
      <c r="C194" s="80"/>
      <c r="D194" s="80"/>
      <c r="E194" s="80"/>
      <c r="F194" s="80"/>
      <c r="G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</row>
    <row r="195" spans="1:24" x14ac:dyDescent="0.25">
      <c r="A195" s="80"/>
      <c r="B195" s="80"/>
      <c r="C195" s="80"/>
      <c r="D195" s="80"/>
      <c r="E195" s="80"/>
      <c r="F195" s="80"/>
      <c r="G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</row>
    <row r="196" spans="1:24" x14ac:dyDescent="0.25">
      <c r="A196" s="80"/>
      <c r="B196" s="80"/>
      <c r="C196" s="80"/>
      <c r="D196" s="80"/>
      <c r="E196" s="80"/>
      <c r="F196" s="80"/>
      <c r="G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</row>
    <row r="197" spans="1:24" x14ac:dyDescent="0.25">
      <c r="A197" s="80"/>
      <c r="B197" s="80"/>
      <c r="C197" s="80"/>
      <c r="D197" s="80"/>
      <c r="E197" s="80"/>
      <c r="F197" s="80"/>
      <c r="G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</row>
    <row r="198" spans="1:24" x14ac:dyDescent="0.25">
      <c r="A198" s="80"/>
      <c r="B198" s="80"/>
      <c r="C198" s="80"/>
      <c r="D198" s="80"/>
      <c r="E198" s="80"/>
      <c r="F198" s="80"/>
      <c r="G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</row>
    <row r="199" spans="1:24" x14ac:dyDescent="0.25">
      <c r="A199" s="80"/>
      <c r="B199" s="80"/>
      <c r="C199" s="80"/>
      <c r="D199" s="80"/>
      <c r="E199" s="80"/>
      <c r="F199" s="80"/>
      <c r="G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</row>
    <row r="200" spans="1:24" x14ac:dyDescent="0.25">
      <c r="A200" s="80"/>
      <c r="B200" s="80"/>
      <c r="C200" s="80"/>
      <c r="D200" s="80"/>
      <c r="E200" s="80"/>
      <c r="F200" s="80"/>
      <c r="G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</row>
    <row r="201" spans="1:24" x14ac:dyDescent="0.25">
      <c r="A201" s="80"/>
      <c r="B201" s="80"/>
      <c r="C201" s="80"/>
      <c r="D201" s="80"/>
      <c r="E201" s="80"/>
      <c r="F201" s="80"/>
      <c r="G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</row>
    <row r="202" spans="1:24" x14ac:dyDescent="0.25">
      <c r="A202" s="80"/>
      <c r="B202" s="80"/>
      <c r="C202" s="80"/>
      <c r="D202" s="80"/>
      <c r="E202" s="80"/>
      <c r="F202" s="80"/>
      <c r="G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</row>
    <row r="203" spans="1:24" x14ac:dyDescent="0.25">
      <c r="A203" s="80"/>
      <c r="B203" s="80"/>
      <c r="C203" s="80"/>
      <c r="D203" s="80"/>
      <c r="E203" s="80"/>
      <c r="F203" s="80"/>
      <c r="G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</row>
    <row r="204" spans="1:24" x14ac:dyDescent="0.25">
      <c r="A204" s="80"/>
      <c r="B204" s="80"/>
      <c r="C204" s="80"/>
      <c r="D204" s="80"/>
      <c r="E204" s="80"/>
      <c r="F204" s="80"/>
      <c r="G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</row>
    <row r="205" spans="1:24" x14ac:dyDescent="0.25">
      <c r="A205" s="80"/>
      <c r="B205" s="80"/>
      <c r="C205" s="80"/>
      <c r="D205" s="80"/>
      <c r="E205" s="80"/>
      <c r="F205" s="80"/>
      <c r="G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</row>
    <row r="206" spans="1:24" x14ac:dyDescent="0.25">
      <c r="A206" s="80"/>
      <c r="B206" s="80"/>
      <c r="C206" s="80"/>
      <c r="D206" s="80"/>
      <c r="E206" s="80"/>
      <c r="F206" s="80"/>
      <c r="G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</row>
    <row r="207" spans="1:24" x14ac:dyDescent="0.25">
      <c r="A207" s="80"/>
      <c r="B207" s="80"/>
      <c r="C207" s="80"/>
      <c r="D207" s="80"/>
      <c r="E207" s="80"/>
      <c r="F207" s="80"/>
      <c r="G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</row>
    <row r="208" spans="1:24" x14ac:dyDescent="0.25">
      <c r="A208" s="80"/>
      <c r="B208" s="80"/>
      <c r="C208" s="80"/>
      <c r="D208" s="80"/>
      <c r="E208" s="80"/>
      <c r="F208" s="80"/>
      <c r="G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</row>
    <row r="209" spans="1:24" x14ac:dyDescent="0.25">
      <c r="A209" s="80"/>
      <c r="B209" s="80"/>
      <c r="C209" s="80"/>
      <c r="D209" s="80"/>
      <c r="E209" s="80"/>
      <c r="F209" s="80"/>
      <c r="G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</row>
    <row r="210" spans="1:24" x14ac:dyDescent="0.25">
      <c r="A210" s="80"/>
      <c r="B210" s="80"/>
      <c r="C210" s="80"/>
      <c r="D210" s="80"/>
      <c r="E210" s="80"/>
      <c r="F210" s="80"/>
      <c r="G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</row>
    <row r="211" spans="1:24" x14ac:dyDescent="0.25">
      <c r="A211" s="80"/>
      <c r="B211" s="80"/>
      <c r="C211" s="80"/>
      <c r="D211" s="80"/>
      <c r="E211" s="80"/>
      <c r="F211" s="80"/>
      <c r="G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</row>
    <row r="212" spans="1:24" x14ac:dyDescent="0.25">
      <c r="A212" s="80"/>
      <c r="B212" s="80"/>
      <c r="C212" s="80"/>
      <c r="D212" s="80"/>
      <c r="E212" s="80"/>
      <c r="F212" s="80"/>
      <c r="G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</row>
    <row r="213" spans="1:24" x14ac:dyDescent="0.25">
      <c r="A213" s="80"/>
      <c r="B213" s="80"/>
      <c r="C213" s="80"/>
      <c r="D213" s="80"/>
      <c r="E213" s="80"/>
      <c r="F213" s="80"/>
      <c r="G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</row>
    <row r="214" spans="1:24" x14ac:dyDescent="0.25">
      <c r="A214" s="80"/>
      <c r="B214" s="80"/>
      <c r="C214" s="80"/>
      <c r="D214" s="80"/>
      <c r="E214" s="80"/>
      <c r="F214" s="80"/>
      <c r="G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</row>
    <row r="215" spans="1:24" x14ac:dyDescent="0.25">
      <c r="A215" s="80"/>
      <c r="B215" s="80"/>
      <c r="C215" s="80"/>
      <c r="D215" s="80"/>
      <c r="E215" s="80"/>
      <c r="F215" s="80"/>
      <c r="G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</row>
    <row r="216" spans="1:24" x14ac:dyDescent="0.25">
      <c r="A216" s="80"/>
      <c r="B216" s="80"/>
      <c r="C216" s="80"/>
      <c r="D216" s="80"/>
      <c r="E216" s="80"/>
      <c r="F216" s="80"/>
      <c r="G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</row>
    <row r="217" spans="1:24" x14ac:dyDescent="0.25">
      <c r="A217" s="80"/>
      <c r="B217" s="80"/>
      <c r="C217" s="80"/>
      <c r="D217" s="80"/>
      <c r="E217" s="80"/>
      <c r="F217" s="80"/>
      <c r="G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</row>
    <row r="218" spans="1:24" x14ac:dyDescent="0.25">
      <c r="A218" s="80"/>
      <c r="B218" s="80"/>
      <c r="C218" s="80"/>
      <c r="D218" s="80"/>
      <c r="E218" s="80"/>
      <c r="F218" s="80"/>
      <c r="G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</row>
    <row r="219" spans="1:24" x14ac:dyDescent="0.25">
      <c r="A219" s="80"/>
      <c r="B219" s="80"/>
      <c r="C219" s="80"/>
      <c r="D219" s="80"/>
      <c r="E219" s="80"/>
      <c r="F219" s="80"/>
      <c r="G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</row>
    <row r="220" spans="1:24" x14ac:dyDescent="0.25">
      <c r="A220" s="80"/>
      <c r="B220" s="80"/>
      <c r="C220" s="80"/>
      <c r="D220" s="80"/>
      <c r="E220" s="80"/>
      <c r="F220" s="80"/>
      <c r="G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</row>
    <row r="221" spans="1:24" x14ac:dyDescent="0.25">
      <c r="A221" s="80"/>
      <c r="B221" s="80"/>
      <c r="C221" s="80"/>
      <c r="D221" s="80"/>
      <c r="E221" s="80"/>
      <c r="F221" s="80"/>
      <c r="G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</row>
    <row r="222" spans="1:24" x14ac:dyDescent="0.25">
      <c r="A222" s="80"/>
      <c r="B222" s="80"/>
      <c r="C222" s="80"/>
      <c r="D222" s="80"/>
      <c r="E222" s="80"/>
      <c r="F222" s="80"/>
      <c r="G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</row>
    <row r="223" spans="1:24" x14ac:dyDescent="0.25">
      <c r="A223" s="80"/>
      <c r="B223" s="80"/>
      <c r="C223" s="80"/>
      <c r="D223" s="80"/>
      <c r="E223" s="80"/>
      <c r="F223" s="80"/>
      <c r="G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</row>
    <row r="224" spans="1:24" x14ac:dyDescent="0.25">
      <c r="A224" s="80"/>
      <c r="B224" s="80"/>
      <c r="C224" s="80"/>
      <c r="D224" s="80"/>
      <c r="E224" s="80"/>
      <c r="F224" s="80"/>
      <c r="G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</row>
    <row r="225" spans="1:24" x14ac:dyDescent="0.25">
      <c r="A225" s="80"/>
      <c r="B225" s="80"/>
      <c r="C225" s="80"/>
      <c r="D225" s="80"/>
      <c r="E225" s="80"/>
      <c r="F225" s="80"/>
      <c r="G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</row>
    <row r="226" spans="1:24" x14ac:dyDescent="0.25">
      <c r="A226" s="80"/>
      <c r="B226" s="80"/>
      <c r="C226" s="80"/>
      <c r="D226" s="80"/>
      <c r="E226" s="80"/>
      <c r="F226" s="80"/>
      <c r="G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</row>
    <row r="227" spans="1:24" x14ac:dyDescent="0.25">
      <c r="A227" s="80"/>
      <c r="B227" s="80"/>
      <c r="C227" s="80"/>
      <c r="D227" s="80"/>
      <c r="E227" s="80"/>
      <c r="F227" s="80"/>
      <c r="G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</row>
    <row r="228" spans="1:24" x14ac:dyDescent="0.25">
      <c r="A228" s="80"/>
      <c r="B228" s="80"/>
      <c r="C228" s="80"/>
      <c r="D228" s="80"/>
      <c r="E228" s="80"/>
      <c r="F228" s="80"/>
      <c r="G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</row>
    <row r="229" spans="1:24" x14ac:dyDescent="0.25">
      <c r="A229" s="80"/>
      <c r="B229" s="80"/>
      <c r="C229" s="80"/>
      <c r="D229" s="80"/>
      <c r="E229" s="80"/>
      <c r="F229" s="80"/>
      <c r="G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</row>
    <row r="230" spans="1:24" x14ac:dyDescent="0.25">
      <c r="A230" s="80"/>
      <c r="B230" s="80"/>
      <c r="C230" s="80"/>
      <c r="D230" s="80"/>
      <c r="E230" s="80"/>
      <c r="F230" s="80"/>
      <c r="G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</row>
    <row r="231" spans="1:24" x14ac:dyDescent="0.25">
      <c r="A231" s="80"/>
      <c r="B231" s="80"/>
      <c r="C231" s="80"/>
      <c r="D231" s="80"/>
      <c r="E231" s="80"/>
      <c r="F231" s="80"/>
      <c r="G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</row>
    <row r="232" spans="1:24" x14ac:dyDescent="0.25">
      <c r="A232" s="80"/>
      <c r="B232" s="80"/>
      <c r="C232" s="80"/>
      <c r="D232" s="80"/>
      <c r="E232" s="80"/>
      <c r="F232" s="80"/>
      <c r="G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</row>
    <row r="233" spans="1:24" x14ac:dyDescent="0.25">
      <c r="A233" s="80"/>
      <c r="B233" s="80"/>
      <c r="C233" s="80"/>
      <c r="D233" s="80"/>
      <c r="E233" s="80"/>
      <c r="F233" s="80"/>
      <c r="G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</row>
    <row r="234" spans="1:24" x14ac:dyDescent="0.25">
      <c r="A234" s="80"/>
      <c r="B234" s="80"/>
      <c r="C234" s="80"/>
      <c r="D234" s="80"/>
      <c r="E234" s="80"/>
      <c r="F234" s="80"/>
      <c r="G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</row>
    <row r="235" spans="1:24" x14ac:dyDescent="0.25">
      <c r="A235" s="80"/>
      <c r="B235" s="80"/>
      <c r="C235" s="80"/>
      <c r="D235" s="80"/>
      <c r="E235" s="80"/>
      <c r="F235" s="80"/>
      <c r="G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</row>
    <row r="236" spans="1:24" x14ac:dyDescent="0.25">
      <c r="A236" s="80"/>
      <c r="B236" s="80"/>
      <c r="C236" s="80"/>
      <c r="D236" s="80"/>
      <c r="E236" s="80"/>
      <c r="F236" s="80"/>
      <c r="G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</row>
    <row r="237" spans="1:24" x14ac:dyDescent="0.25">
      <c r="A237" s="80"/>
      <c r="B237" s="80"/>
      <c r="C237" s="80"/>
      <c r="D237" s="80"/>
      <c r="E237" s="80"/>
      <c r="F237" s="80"/>
      <c r="G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</row>
    <row r="238" spans="1:24" x14ac:dyDescent="0.25">
      <c r="A238" s="80"/>
      <c r="B238" s="80"/>
      <c r="C238" s="80"/>
      <c r="D238" s="80"/>
      <c r="E238" s="80"/>
      <c r="F238" s="80"/>
      <c r="G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</row>
    <row r="239" spans="1:24" x14ac:dyDescent="0.25">
      <c r="A239" s="80"/>
      <c r="B239" s="80"/>
      <c r="C239" s="80"/>
      <c r="D239" s="80"/>
      <c r="E239" s="80"/>
      <c r="F239" s="80"/>
      <c r="G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</row>
    <row r="240" spans="1:24" x14ac:dyDescent="0.25">
      <c r="A240" s="80"/>
      <c r="B240" s="80"/>
      <c r="C240" s="80"/>
      <c r="D240" s="80"/>
      <c r="E240" s="80"/>
      <c r="F240" s="80"/>
      <c r="G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</row>
    <row r="241" spans="1:24" x14ac:dyDescent="0.25">
      <c r="A241" s="80"/>
      <c r="B241" s="80"/>
      <c r="C241" s="80"/>
      <c r="D241" s="80"/>
      <c r="E241" s="80"/>
      <c r="F241" s="80"/>
      <c r="G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</row>
    <row r="242" spans="1:24" x14ac:dyDescent="0.25">
      <c r="A242" s="80"/>
      <c r="B242" s="80"/>
      <c r="C242" s="80"/>
      <c r="D242" s="80"/>
      <c r="E242" s="80"/>
      <c r="F242" s="80"/>
      <c r="G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</row>
    <row r="243" spans="1:24" x14ac:dyDescent="0.25">
      <c r="A243" s="80"/>
      <c r="B243" s="80"/>
      <c r="C243" s="80"/>
      <c r="D243" s="80"/>
      <c r="E243" s="80"/>
      <c r="F243" s="80"/>
      <c r="G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</row>
    <row r="244" spans="1:24" x14ac:dyDescent="0.25">
      <c r="A244" s="80"/>
      <c r="B244" s="80"/>
      <c r="C244" s="80"/>
      <c r="D244" s="80"/>
      <c r="E244" s="80"/>
      <c r="F244" s="80"/>
      <c r="G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</row>
    <row r="245" spans="1:24" x14ac:dyDescent="0.25">
      <c r="A245" s="80"/>
      <c r="B245" s="80"/>
      <c r="C245" s="80"/>
      <c r="D245" s="80"/>
      <c r="E245" s="80"/>
      <c r="F245" s="80"/>
      <c r="G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</row>
    <row r="246" spans="1:24" x14ac:dyDescent="0.25">
      <c r="A246" s="80"/>
      <c r="B246" s="80"/>
      <c r="C246" s="80"/>
      <c r="D246" s="80"/>
      <c r="E246" s="80"/>
      <c r="F246" s="80"/>
      <c r="G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</row>
    <row r="247" spans="1:24" x14ac:dyDescent="0.25">
      <c r="A247" s="80"/>
      <c r="B247" s="80"/>
      <c r="C247" s="80"/>
      <c r="D247" s="80"/>
      <c r="E247" s="80"/>
      <c r="F247" s="80"/>
      <c r="G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</row>
    <row r="248" spans="1:24" x14ac:dyDescent="0.25">
      <c r="A248" s="80"/>
      <c r="B248" s="80"/>
      <c r="C248" s="80"/>
      <c r="D248" s="80"/>
      <c r="E248" s="80"/>
      <c r="F248" s="80"/>
      <c r="G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</row>
    <row r="249" spans="1:24" x14ac:dyDescent="0.25">
      <c r="A249" s="80"/>
      <c r="B249" s="80"/>
      <c r="C249" s="80"/>
      <c r="D249" s="80"/>
      <c r="E249" s="80"/>
      <c r="F249" s="80"/>
      <c r="G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</row>
    <row r="250" spans="1:24" x14ac:dyDescent="0.25">
      <c r="A250" s="80"/>
      <c r="B250" s="80"/>
      <c r="C250" s="80"/>
      <c r="D250" s="80"/>
      <c r="E250" s="80"/>
      <c r="F250" s="80"/>
      <c r="G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</row>
    <row r="251" spans="1:24" x14ac:dyDescent="0.25">
      <c r="A251" s="80"/>
      <c r="B251" s="80"/>
      <c r="C251" s="80"/>
      <c r="D251" s="80"/>
      <c r="E251" s="80"/>
      <c r="F251" s="80"/>
      <c r="G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</row>
    <row r="252" spans="1:24" x14ac:dyDescent="0.25">
      <c r="A252" s="80"/>
      <c r="B252" s="80"/>
      <c r="C252" s="80"/>
      <c r="D252" s="80"/>
      <c r="E252" s="80"/>
      <c r="F252" s="80"/>
      <c r="G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</row>
    <row r="253" spans="1:24" x14ac:dyDescent="0.25">
      <c r="A253" s="80"/>
      <c r="B253" s="80"/>
      <c r="C253" s="80"/>
      <c r="D253" s="80"/>
      <c r="E253" s="80"/>
      <c r="F253" s="80"/>
      <c r="G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</row>
    <row r="254" spans="1:24" x14ac:dyDescent="0.25">
      <c r="A254" s="80"/>
      <c r="B254" s="80"/>
      <c r="C254" s="80"/>
      <c r="D254" s="80"/>
      <c r="E254" s="80"/>
      <c r="F254" s="80"/>
      <c r="G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</row>
    <row r="255" spans="1:24" x14ac:dyDescent="0.25">
      <c r="A255" s="80"/>
      <c r="B255" s="80"/>
      <c r="C255" s="80"/>
      <c r="D255" s="80"/>
      <c r="E255" s="80"/>
      <c r="F255" s="80"/>
      <c r="G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</row>
    <row r="256" spans="1:24" x14ac:dyDescent="0.25">
      <c r="A256" s="80"/>
      <c r="B256" s="80"/>
      <c r="C256" s="80"/>
      <c r="D256" s="80"/>
      <c r="E256" s="80"/>
      <c r="F256" s="80"/>
      <c r="G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</row>
    <row r="257" spans="1:24" x14ac:dyDescent="0.25">
      <c r="A257" s="80"/>
      <c r="B257" s="80"/>
      <c r="C257" s="80"/>
      <c r="D257" s="80"/>
      <c r="E257" s="80"/>
      <c r="F257" s="80"/>
      <c r="G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</row>
    <row r="258" spans="1:24" x14ac:dyDescent="0.25">
      <c r="A258" s="80"/>
      <c r="B258" s="80"/>
      <c r="C258" s="80"/>
      <c r="D258" s="80"/>
      <c r="E258" s="80"/>
      <c r="F258" s="80"/>
      <c r="G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</row>
    <row r="259" spans="1:24" x14ac:dyDescent="0.25">
      <c r="A259" s="80"/>
      <c r="B259" s="80"/>
      <c r="C259" s="80"/>
      <c r="D259" s="80"/>
      <c r="E259" s="80"/>
      <c r="F259" s="80"/>
      <c r="G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</row>
    <row r="260" spans="1:24" x14ac:dyDescent="0.25">
      <c r="A260" s="80"/>
      <c r="B260" s="80"/>
      <c r="C260" s="80"/>
      <c r="D260" s="80"/>
      <c r="E260" s="80"/>
      <c r="F260" s="80"/>
      <c r="G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</row>
    <row r="261" spans="1:24" x14ac:dyDescent="0.25">
      <c r="A261" s="80"/>
      <c r="B261" s="80"/>
      <c r="C261" s="80"/>
      <c r="D261" s="80"/>
      <c r="E261" s="80"/>
      <c r="F261" s="80"/>
      <c r="G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</row>
    <row r="262" spans="1:24" x14ac:dyDescent="0.25">
      <c r="A262" s="80"/>
      <c r="B262" s="80"/>
      <c r="C262" s="80"/>
      <c r="D262" s="80"/>
      <c r="E262" s="80"/>
      <c r="F262" s="80"/>
      <c r="G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</row>
    <row r="263" spans="1:24" x14ac:dyDescent="0.25">
      <c r="A263" s="80"/>
      <c r="B263" s="80"/>
      <c r="C263" s="80"/>
      <c r="D263" s="80"/>
      <c r="E263" s="80"/>
      <c r="F263" s="80"/>
      <c r="G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</row>
    <row r="264" spans="1:24" x14ac:dyDescent="0.25">
      <c r="A264" s="80"/>
      <c r="B264" s="80"/>
      <c r="C264" s="80"/>
      <c r="D264" s="80"/>
      <c r="E264" s="80"/>
      <c r="F264" s="80"/>
      <c r="G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</row>
    <row r="265" spans="1:24" x14ac:dyDescent="0.25">
      <c r="A265" s="80"/>
      <c r="B265" s="80"/>
      <c r="C265" s="80"/>
      <c r="D265" s="80"/>
      <c r="E265" s="80"/>
      <c r="F265" s="80"/>
      <c r="G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</row>
    <row r="266" spans="1:24" x14ac:dyDescent="0.25">
      <c r="A266" s="80"/>
      <c r="B266" s="80"/>
      <c r="C266" s="80"/>
      <c r="D266" s="80"/>
      <c r="E266" s="80"/>
      <c r="F266" s="80"/>
      <c r="G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</row>
    <row r="267" spans="1:24" x14ac:dyDescent="0.25">
      <c r="A267" s="80"/>
      <c r="B267" s="80"/>
      <c r="C267" s="80"/>
      <c r="D267" s="80"/>
      <c r="E267" s="80"/>
      <c r="F267" s="80"/>
      <c r="G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</row>
    <row r="268" spans="1:24" x14ac:dyDescent="0.25">
      <c r="A268" s="80"/>
      <c r="B268" s="80"/>
      <c r="C268" s="80"/>
      <c r="D268" s="80"/>
      <c r="E268" s="80"/>
      <c r="F268" s="80"/>
      <c r="G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</row>
    <row r="269" spans="1:24" x14ac:dyDescent="0.25">
      <c r="A269" s="80"/>
      <c r="B269" s="80"/>
      <c r="C269" s="80"/>
      <c r="D269" s="80"/>
      <c r="E269" s="80"/>
      <c r="F269" s="80"/>
      <c r="G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</row>
    <row r="270" spans="1:24" x14ac:dyDescent="0.25">
      <c r="A270" s="80"/>
      <c r="B270" s="80"/>
      <c r="C270" s="80"/>
      <c r="D270" s="80"/>
      <c r="E270" s="80"/>
      <c r="F270" s="80"/>
      <c r="G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</row>
    <row r="271" spans="1:24" x14ac:dyDescent="0.25">
      <c r="A271" s="80"/>
      <c r="B271" s="80"/>
      <c r="C271" s="80"/>
      <c r="D271" s="80"/>
      <c r="E271" s="80"/>
      <c r="F271" s="80"/>
      <c r="G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</row>
    <row r="272" spans="1:24" x14ac:dyDescent="0.25">
      <c r="A272" s="80"/>
      <c r="B272" s="80"/>
      <c r="C272" s="80"/>
      <c r="D272" s="80"/>
      <c r="E272" s="80"/>
      <c r="F272" s="80"/>
      <c r="G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</row>
    <row r="273" spans="1:24" x14ac:dyDescent="0.25">
      <c r="A273" s="80"/>
      <c r="B273" s="80"/>
      <c r="C273" s="80"/>
      <c r="D273" s="80"/>
      <c r="E273" s="80"/>
      <c r="F273" s="80"/>
      <c r="G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</row>
    <row r="274" spans="1:24" x14ac:dyDescent="0.25">
      <c r="A274" s="80"/>
      <c r="B274" s="80"/>
      <c r="C274" s="80"/>
      <c r="D274" s="80"/>
      <c r="E274" s="80"/>
      <c r="F274" s="80"/>
      <c r="G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</row>
    <row r="275" spans="1:24" x14ac:dyDescent="0.25">
      <c r="A275" s="80"/>
      <c r="B275" s="80"/>
      <c r="C275" s="80"/>
      <c r="D275" s="80"/>
      <c r="E275" s="80"/>
      <c r="F275" s="80"/>
      <c r="G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</row>
    <row r="276" spans="1:24" x14ac:dyDescent="0.25">
      <c r="A276" s="80"/>
      <c r="B276" s="80"/>
      <c r="C276" s="80"/>
      <c r="D276" s="80"/>
      <c r="E276" s="80"/>
      <c r="F276" s="80"/>
      <c r="G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</row>
    <row r="277" spans="1:24" x14ac:dyDescent="0.25">
      <c r="A277" s="80"/>
      <c r="B277" s="80"/>
      <c r="C277" s="80"/>
      <c r="D277" s="80"/>
      <c r="E277" s="80"/>
      <c r="F277" s="80"/>
      <c r="G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</row>
    <row r="278" spans="1:24" x14ac:dyDescent="0.25">
      <c r="A278" s="80"/>
      <c r="B278" s="80"/>
      <c r="C278" s="80"/>
      <c r="D278" s="80"/>
      <c r="E278" s="80"/>
      <c r="F278" s="80"/>
      <c r="G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</row>
    <row r="279" spans="1:24" x14ac:dyDescent="0.25">
      <c r="A279" s="80"/>
      <c r="B279" s="80"/>
      <c r="C279" s="80"/>
      <c r="D279" s="80"/>
      <c r="E279" s="80"/>
      <c r="F279" s="80"/>
      <c r="G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</row>
    <row r="280" spans="1:24" x14ac:dyDescent="0.25">
      <c r="A280" s="80"/>
      <c r="B280" s="80"/>
      <c r="C280" s="80"/>
      <c r="D280" s="80"/>
      <c r="E280" s="80"/>
      <c r="F280" s="80"/>
      <c r="G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</row>
    <row r="281" spans="1:24" x14ac:dyDescent="0.25">
      <c r="A281" s="80"/>
      <c r="B281" s="80"/>
      <c r="C281" s="80"/>
      <c r="D281" s="80"/>
      <c r="E281" s="80"/>
      <c r="F281" s="80"/>
      <c r="G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</row>
    <row r="282" spans="1:24" x14ac:dyDescent="0.25">
      <c r="A282" s="80"/>
      <c r="B282" s="80"/>
      <c r="C282" s="80"/>
      <c r="D282" s="80"/>
      <c r="E282" s="80"/>
      <c r="F282" s="80"/>
      <c r="G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</row>
    <row r="283" spans="1:24" x14ac:dyDescent="0.25">
      <c r="A283" s="80"/>
      <c r="B283" s="80"/>
      <c r="C283" s="80"/>
      <c r="D283" s="80"/>
      <c r="E283" s="80"/>
      <c r="F283" s="80"/>
      <c r="G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</row>
    <row r="284" spans="1:24" x14ac:dyDescent="0.25">
      <c r="A284" s="80"/>
      <c r="B284" s="80"/>
      <c r="C284" s="80"/>
      <c r="D284" s="80"/>
      <c r="E284" s="80"/>
      <c r="F284" s="80"/>
      <c r="G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</row>
    <row r="285" spans="1:24" x14ac:dyDescent="0.25">
      <c r="A285" s="80"/>
      <c r="B285" s="80"/>
      <c r="C285" s="80"/>
      <c r="D285" s="80"/>
      <c r="E285" s="80"/>
      <c r="F285" s="80"/>
      <c r="G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</row>
    <row r="286" spans="1:24" x14ac:dyDescent="0.25">
      <c r="A286" s="80"/>
      <c r="B286" s="80"/>
      <c r="C286" s="80"/>
      <c r="D286" s="80"/>
      <c r="E286" s="80"/>
      <c r="F286" s="80"/>
      <c r="G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</row>
    <row r="287" spans="1:24" x14ac:dyDescent="0.25">
      <c r="A287" s="80"/>
      <c r="B287" s="80"/>
      <c r="C287" s="80"/>
      <c r="D287" s="80"/>
      <c r="E287" s="80"/>
      <c r="F287" s="80"/>
      <c r="G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</row>
    <row r="288" spans="1:24" x14ac:dyDescent="0.25">
      <c r="A288" s="80"/>
      <c r="B288" s="80"/>
      <c r="C288" s="80"/>
      <c r="D288" s="80"/>
      <c r="E288" s="80"/>
      <c r="F288" s="80"/>
      <c r="G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</row>
    <row r="289" spans="1:24" x14ac:dyDescent="0.25">
      <c r="A289" s="80"/>
      <c r="B289" s="80"/>
      <c r="C289" s="80"/>
      <c r="D289" s="80"/>
      <c r="E289" s="80"/>
      <c r="F289" s="80"/>
      <c r="G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</row>
    <row r="290" spans="1:24" x14ac:dyDescent="0.25">
      <c r="A290" s="80"/>
      <c r="B290" s="80"/>
      <c r="C290" s="80"/>
      <c r="D290" s="80"/>
      <c r="E290" s="80"/>
      <c r="F290" s="80"/>
      <c r="G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</row>
    <row r="291" spans="1:24" x14ac:dyDescent="0.25">
      <c r="A291" s="80"/>
      <c r="B291" s="80"/>
      <c r="C291" s="80"/>
      <c r="D291" s="80"/>
      <c r="E291" s="80"/>
      <c r="F291" s="80"/>
      <c r="G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</row>
    <row r="292" spans="1:24" x14ac:dyDescent="0.25">
      <c r="A292" s="80"/>
      <c r="B292" s="80"/>
      <c r="C292" s="80"/>
      <c r="D292" s="80"/>
      <c r="E292" s="80"/>
      <c r="F292" s="80"/>
      <c r="G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</row>
    <row r="293" spans="1:24" x14ac:dyDescent="0.25">
      <c r="A293" s="80"/>
      <c r="B293" s="80"/>
      <c r="C293" s="80"/>
      <c r="D293" s="80"/>
      <c r="E293" s="80"/>
      <c r="F293" s="80"/>
      <c r="G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</row>
    <row r="294" spans="1:24" x14ac:dyDescent="0.25">
      <c r="A294" s="80"/>
      <c r="B294" s="80"/>
      <c r="C294" s="80"/>
      <c r="D294" s="80"/>
      <c r="E294" s="80"/>
      <c r="F294" s="80"/>
      <c r="G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</row>
    <row r="295" spans="1:24" x14ac:dyDescent="0.25">
      <c r="A295" s="80"/>
      <c r="B295" s="80"/>
      <c r="C295" s="80"/>
      <c r="D295" s="80"/>
      <c r="E295" s="80"/>
      <c r="F295" s="80"/>
      <c r="G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</row>
    <row r="296" spans="1:24" x14ac:dyDescent="0.25">
      <c r="A296" s="80"/>
      <c r="B296" s="80"/>
      <c r="C296" s="80"/>
      <c r="D296" s="80"/>
      <c r="E296" s="80"/>
      <c r="F296" s="80"/>
      <c r="G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</row>
    <row r="297" spans="1:24" x14ac:dyDescent="0.25">
      <c r="A297" s="80"/>
      <c r="B297" s="80"/>
      <c r="C297" s="80"/>
      <c r="D297" s="80"/>
      <c r="E297" s="80"/>
      <c r="F297" s="80"/>
      <c r="G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</row>
    <row r="298" spans="1:24" x14ac:dyDescent="0.25">
      <c r="A298" s="80"/>
      <c r="B298" s="80"/>
      <c r="C298" s="80"/>
      <c r="D298" s="80"/>
      <c r="E298" s="80"/>
      <c r="F298" s="80"/>
      <c r="G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</row>
    <row r="299" spans="1:24" x14ac:dyDescent="0.25">
      <c r="A299" s="80"/>
      <c r="B299" s="80"/>
      <c r="C299" s="80"/>
      <c r="D299" s="80"/>
      <c r="E299" s="80"/>
      <c r="F299" s="80"/>
      <c r="G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</row>
    <row r="300" spans="1:24" x14ac:dyDescent="0.25">
      <c r="A300" s="80"/>
      <c r="B300" s="80"/>
      <c r="C300" s="80"/>
      <c r="D300" s="80"/>
      <c r="E300" s="80"/>
      <c r="F300" s="80"/>
      <c r="G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</row>
    <row r="301" spans="1:24" x14ac:dyDescent="0.25">
      <c r="A301" s="80"/>
      <c r="B301" s="80"/>
      <c r="C301" s="80"/>
      <c r="D301" s="80"/>
      <c r="E301" s="80"/>
      <c r="F301" s="80"/>
      <c r="G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</row>
    <row r="302" spans="1:24" x14ac:dyDescent="0.25">
      <c r="A302" s="80"/>
      <c r="B302" s="80"/>
      <c r="C302" s="80"/>
      <c r="D302" s="80"/>
      <c r="E302" s="80"/>
      <c r="F302" s="80"/>
      <c r="G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</row>
    <row r="303" spans="1:24" x14ac:dyDescent="0.25">
      <c r="A303" s="80"/>
      <c r="B303" s="80"/>
      <c r="C303" s="80"/>
      <c r="D303" s="80"/>
      <c r="E303" s="80"/>
      <c r="F303" s="80"/>
      <c r="G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</row>
    <row r="304" spans="1:24" x14ac:dyDescent="0.25">
      <c r="A304" s="80"/>
      <c r="B304" s="80"/>
      <c r="C304" s="80"/>
      <c r="D304" s="80"/>
      <c r="E304" s="80"/>
      <c r="F304" s="80"/>
      <c r="G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</row>
    <row r="305" spans="1:24" x14ac:dyDescent="0.25">
      <c r="A305" s="80"/>
      <c r="B305" s="80"/>
      <c r="C305" s="80"/>
      <c r="D305" s="80"/>
      <c r="E305" s="80"/>
      <c r="F305" s="80"/>
      <c r="G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</row>
    <row r="306" spans="1:24" x14ac:dyDescent="0.25">
      <c r="A306" s="80"/>
      <c r="B306" s="80"/>
      <c r="C306" s="80"/>
      <c r="D306" s="80"/>
      <c r="E306" s="80"/>
      <c r="F306" s="80"/>
      <c r="G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</row>
    <row r="307" spans="1:24" x14ac:dyDescent="0.25">
      <c r="A307" s="80"/>
      <c r="B307" s="80"/>
      <c r="C307" s="80"/>
      <c r="D307" s="80"/>
      <c r="E307" s="80"/>
      <c r="F307" s="80"/>
      <c r="G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</row>
    <row r="308" spans="1:24" x14ac:dyDescent="0.25">
      <c r="A308" s="80"/>
      <c r="B308" s="80"/>
      <c r="C308" s="80"/>
      <c r="D308" s="80"/>
      <c r="E308" s="80"/>
      <c r="F308" s="80"/>
      <c r="G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</row>
    <row r="309" spans="1:24" x14ac:dyDescent="0.25">
      <c r="A309" s="80"/>
      <c r="B309" s="80"/>
      <c r="C309" s="80"/>
      <c r="D309" s="80"/>
      <c r="E309" s="80"/>
      <c r="F309" s="80"/>
      <c r="G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</row>
    <row r="310" spans="1:24" x14ac:dyDescent="0.25">
      <c r="A310" s="80"/>
      <c r="B310" s="80"/>
      <c r="C310" s="80"/>
      <c r="D310" s="80"/>
      <c r="E310" s="80"/>
      <c r="F310" s="80"/>
      <c r="G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</row>
    <row r="311" spans="1:24" x14ac:dyDescent="0.25">
      <c r="A311" s="80"/>
      <c r="B311" s="80"/>
      <c r="C311" s="80"/>
      <c r="D311" s="80"/>
      <c r="E311" s="80"/>
      <c r="F311" s="80"/>
      <c r="G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</row>
    <row r="312" spans="1:24" x14ac:dyDescent="0.25">
      <c r="A312" s="80"/>
      <c r="B312" s="80"/>
      <c r="C312" s="80"/>
      <c r="D312" s="80"/>
      <c r="E312" s="80"/>
      <c r="F312" s="80"/>
      <c r="G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</row>
    <row r="313" spans="1:24" x14ac:dyDescent="0.25">
      <c r="A313" s="80"/>
      <c r="B313" s="80"/>
      <c r="C313" s="80"/>
      <c r="D313" s="80"/>
      <c r="E313" s="80"/>
      <c r="F313" s="80"/>
      <c r="G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</row>
    <row r="314" spans="1:24" x14ac:dyDescent="0.25">
      <c r="A314" s="80"/>
      <c r="B314" s="80"/>
      <c r="C314" s="80"/>
      <c r="D314" s="80"/>
      <c r="E314" s="80"/>
      <c r="F314" s="80"/>
      <c r="G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</row>
    <row r="315" spans="1:24" x14ac:dyDescent="0.25">
      <c r="A315" s="80"/>
      <c r="B315" s="80"/>
      <c r="C315" s="80"/>
      <c r="D315" s="80"/>
      <c r="E315" s="80"/>
      <c r="F315" s="80"/>
      <c r="G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</row>
    <row r="316" spans="1:24" x14ac:dyDescent="0.25">
      <c r="A316" s="80"/>
      <c r="B316" s="80"/>
      <c r="C316" s="80"/>
      <c r="D316" s="80"/>
      <c r="E316" s="80"/>
      <c r="F316" s="80"/>
      <c r="G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</row>
    <row r="317" spans="1:24" x14ac:dyDescent="0.25">
      <c r="A317" s="80"/>
      <c r="B317" s="80"/>
      <c r="C317" s="80"/>
      <c r="D317" s="80"/>
      <c r="E317" s="80"/>
      <c r="F317" s="80"/>
      <c r="G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</row>
    <row r="318" spans="1:24" x14ac:dyDescent="0.25">
      <c r="A318" s="80"/>
      <c r="B318" s="80"/>
      <c r="C318" s="80"/>
      <c r="D318" s="80"/>
      <c r="E318" s="80"/>
      <c r="F318" s="80"/>
      <c r="G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</row>
    <row r="319" spans="1:24" x14ac:dyDescent="0.25">
      <c r="A319" s="80"/>
      <c r="B319" s="80"/>
      <c r="C319" s="80"/>
      <c r="D319" s="80"/>
      <c r="E319" s="80"/>
      <c r="F319" s="80"/>
      <c r="G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</row>
    <row r="320" spans="1:24" x14ac:dyDescent="0.25">
      <c r="A320" s="80"/>
      <c r="B320" s="80"/>
      <c r="C320" s="80"/>
      <c r="D320" s="80"/>
      <c r="E320" s="80"/>
      <c r="F320" s="80"/>
      <c r="G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</row>
    <row r="321" spans="1:24" x14ac:dyDescent="0.25">
      <c r="A321" s="80"/>
      <c r="B321" s="80"/>
      <c r="C321" s="80"/>
      <c r="D321" s="80"/>
      <c r="E321" s="80"/>
      <c r="F321" s="80"/>
      <c r="G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</row>
    <row r="322" spans="1:24" x14ac:dyDescent="0.25">
      <c r="A322" s="80"/>
      <c r="B322" s="80"/>
      <c r="C322" s="80"/>
      <c r="D322" s="80"/>
      <c r="E322" s="80"/>
      <c r="F322" s="80"/>
      <c r="G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</row>
    <row r="323" spans="1:24" x14ac:dyDescent="0.25">
      <c r="A323" s="80"/>
      <c r="B323" s="80"/>
      <c r="C323" s="80"/>
      <c r="D323" s="80"/>
      <c r="E323" s="80"/>
      <c r="F323" s="80"/>
      <c r="G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</row>
    <row r="324" spans="1:24" x14ac:dyDescent="0.25">
      <c r="A324" s="80"/>
      <c r="B324" s="80"/>
      <c r="C324" s="80"/>
      <c r="D324" s="80"/>
      <c r="E324" s="80"/>
      <c r="F324" s="80"/>
      <c r="G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</row>
  </sheetData>
  <mergeCells count="1">
    <mergeCell ref="C52:D52"/>
  </mergeCells>
  <phoneticPr fontId="16" type="noConversion"/>
  <dataValidations count="3">
    <dataValidation type="list" allowBlank="1" showInputMessage="1" showErrorMessage="1" sqref="D2">
      <formula1>"Select Year,2010,2011,2012,2013,2014"</formula1>
    </dataValidation>
    <dataValidation type="list" allowBlank="1" showInputMessage="1" showErrorMessage="1" sqref="A3">
      <formula1>prin_auth</formula1>
    </dataValidation>
    <dataValidation type="list" allowBlank="1" showInputMessage="1" showErrorMessage="1" sqref="D3">
      <formula1>cnty</formula1>
    </dataValidation>
  </dataValidations>
  <pageMargins left="0.7" right="0.26" top="0.19" bottom="0.17" header="0.17" footer="0.15"/>
  <pageSetup scale="70" orientation="portrait" r:id="rId1"/>
  <headerFooter alignWithMargins="0"/>
  <colBreaks count="1" manualBreakCount="1">
    <brk id="7" max="42" man="1"/>
  </colBreaks>
  <ignoredErrors>
    <ignoredError sqref="C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4"/>
  <sheetViews>
    <sheetView workbookViewId="0">
      <selection activeCell="A2" sqref="A2"/>
    </sheetView>
  </sheetViews>
  <sheetFormatPr defaultColWidth="9.33203125" defaultRowHeight="12.75" x14ac:dyDescent="0.2"/>
  <cols>
    <col min="1" max="1" width="49.5" style="56" customWidth="1"/>
    <col min="2" max="2" width="16" style="56" customWidth="1"/>
    <col min="3" max="16384" width="9.33203125" style="56"/>
  </cols>
  <sheetData>
    <row r="2" spans="1:2" ht="15.75" x14ac:dyDescent="0.25">
      <c r="A2" s="55" t="s">
        <v>694</v>
      </c>
      <c r="B2" s="54" t="s">
        <v>687</v>
      </c>
    </row>
    <row r="3" spans="1:2" ht="15.75" x14ac:dyDescent="0.25">
      <c r="A3" s="53" t="s">
        <v>696</v>
      </c>
      <c r="B3" s="57">
        <v>1102</v>
      </c>
    </row>
    <row r="4" spans="1:2" ht="15.75" x14ac:dyDescent="0.25">
      <c r="A4" s="53" t="s">
        <v>698</v>
      </c>
      <c r="B4" s="57">
        <v>1202</v>
      </c>
    </row>
    <row r="5" spans="1:2" ht="15.75" x14ac:dyDescent="0.25">
      <c r="A5" s="53" t="s">
        <v>700</v>
      </c>
      <c r="B5" s="57">
        <v>1302</v>
      </c>
    </row>
    <row r="6" spans="1:2" ht="15.75" x14ac:dyDescent="0.25">
      <c r="A6" s="53" t="s">
        <v>702</v>
      </c>
      <c r="B6" s="57">
        <v>1402</v>
      </c>
    </row>
    <row r="7" spans="1:2" ht="15.75" x14ac:dyDescent="0.25">
      <c r="A7" s="53" t="s">
        <v>704</v>
      </c>
      <c r="B7" s="57">
        <v>1502</v>
      </c>
    </row>
    <row r="8" spans="1:2" ht="15.75" x14ac:dyDescent="0.25">
      <c r="A8" s="53" t="s">
        <v>706</v>
      </c>
      <c r="B8" s="57">
        <v>1602</v>
      </c>
    </row>
    <row r="9" spans="1:2" ht="15.75" x14ac:dyDescent="0.25">
      <c r="A9" s="53" t="s">
        <v>708</v>
      </c>
      <c r="B9" s="57">
        <v>1702</v>
      </c>
    </row>
    <row r="10" spans="1:2" ht="15.75" x14ac:dyDescent="0.25">
      <c r="A10" s="53" t="s">
        <v>710</v>
      </c>
      <c r="B10" s="52">
        <v>1802</v>
      </c>
    </row>
    <row r="11" spans="1:2" ht="15.75" x14ac:dyDescent="0.25">
      <c r="A11" s="53" t="s">
        <v>712</v>
      </c>
      <c r="B11" s="52">
        <v>1902</v>
      </c>
    </row>
    <row r="12" spans="1:2" ht="15.75" x14ac:dyDescent="0.25">
      <c r="A12" s="53" t="s">
        <v>714</v>
      </c>
      <c r="B12" s="52">
        <v>2002</v>
      </c>
    </row>
    <row r="13" spans="1:2" ht="15.75" x14ac:dyDescent="0.25">
      <c r="A13" s="53" t="s">
        <v>716</v>
      </c>
      <c r="B13" s="52">
        <v>2102</v>
      </c>
    </row>
    <row r="14" spans="1:2" ht="15.75" x14ac:dyDescent="0.25">
      <c r="A14" s="53" t="s">
        <v>718</v>
      </c>
      <c r="B14" s="52">
        <v>2202</v>
      </c>
    </row>
    <row r="15" spans="1:2" ht="15.75" x14ac:dyDescent="0.25">
      <c r="A15" s="53" t="s">
        <v>219</v>
      </c>
      <c r="B15" s="52">
        <v>2302</v>
      </c>
    </row>
    <row r="16" spans="1:2" ht="15.75" x14ac:dyDescent="0.25">
      <c r="A16" s="53" t="s">
        <v>721</v>
      </c>
      <c r="B16" s="52">
        <v>2402</v>
      </c>
    </row>
    <row r="17" spans="1:2" ht="15.75" x14ac:dyDescent="0.25">
      <c r="A17" s="53" t="s">
        <v>723</v>
      </c>
      <c r="B17" s="52">
        <v>2502</v>
      </c>
    </row>
    <row r="18" spans="1:2" ht="15.75" x14ac:dyDescent="0.25">
      <c r="A18" s="53" t="s">
        <v>728</v>
      </c>
      <c r="B18" s="52">
        <v>2602</v>
      </c>
    </row>
    <row r="19" spans="1:2" ht="15.75" x14ac:dyDescent="0.25">
      <c r="A19" s="53" t="s">
        <v>730</v>
      </c>
      <c r="B19" s="52">
        <v>2702</v>
      </c>
    </row>
    <row r="20" spans="1:2" ht="15.75" x14ac:dyDescent="0.25">
      <c r="A20" s="53" t="s">
        <v>732</v>
      </c>
      <c r="B20" s="52">
        <v>2802</v>
      </c>
    </row>
    <row r="21" spans="1:2" ht="15.75" x14ac:dyDescent="0.25">
      <c r="A21" s="53" t="s">
        <v>734</v>
      </c>
      <c r="B21" s="52">
        <v>2902</v>
      </c>
    </row>
    <row r="22" spans="1:2" ht="15.75" x14ac:dyDescent="0.25">
      <c r="A22" s="53" t="s">
        <v>736</v>
      </c>
      <c r="B22" s="52">
        <v>3002</v>
      </c>
    </row>
    <row r="23" spans="1:2" ht="15.75" x14ac:dyDescent="0.25">
      <c r="A23" s="53" t="s">
        <v>738</v>
      </c>
      <c r="B23" s="52">
        <v>3102</v>
      </c>
    </row>
    <row r="24" spans="1:2" ht="15.75" x14ac:dyDescent="0.25">
      <c r="A24" s="53" t="s">
        <v>740</v>
      </c>
      <c r="B24" s="52">
        <v>3202</v>
      </c>
    </row>
    <row r="25" spans="1:2" ht="15.75" x14ac:dyDescent="0.25">
      <c r="A25" s="53" t="s">
        <v>742</v>
      </c>
      <c r="B25" s="52">
        <v>3302</v>
      </c>
    </row>
    <row r="26" spans="1:2" ht="15.75" x14ac:dyDescent="0.25">
      <c r="A26" s="53" t="s">
        <v>744</v>
      </c>
      <c r="B26" s="52">
        <v>3402</v>
      </c>
    </row>
    <row r="27" spans="1:2" ht="15.75" x14ac:dyDescent="0.25">
      <c r="A27" s="53" t="s">
        <v>746</v>
      </c>
      <c r="B27" s="52">
        <v>3502</v>
      </c>
    </row>
    <row r="28" spans="1:2" ht="15.75" x14ac:dyDescent="0.25">
      <c r="A28" s="53" t="s">
        <v>748</v>
      </c>
      <c r="B28" s="52">
        <v>3602</v>
      </c>
    </row>
    <row r="29" spans="1:2" ht="15.75" x14ac:dyDescent="0.25">
      <c r="A29" s="53" t="s">
        <v>750</v>
      </c>
      <c r="B29" s="52">
        <v>3702</v>
      </c>
    </row>
    <row r="30" spans="1:2" ht="15.75" x14ac:dyDescent="0.25">
      <c r="A30" s="53" t="s">
        <v>752</v>
      </c>
      <c r="B30" s="52">
        <v>3802</v>
      </c>
    </row>
    <row r="31" spans="1:2" ht="15.75" x14ac:dyDescent="0.25">
      <c r="A31" s="53" t="s">
        <v>754</v>
      </c>
      <c r="B31" s="52">
        <v>3902</v>
      </c>
    </row>
    <row r="32" spans="1:2" ht="15.75" x14ac:dyDescent="0.25">
      <c r="A32" s="53" t="s">
        <v>756</v>
      </c>
      <c r="B32" s="52">
        <v>4002</v>
      </c>
    </row>
    <row r="33" spans="1:2" ht="15.75" x14ac:dyDescent="0.25">
      <c r="A33" s="53" t="s">
        <v>758</v>
      </c>
      <c r="B33" s="52">
        <v>4102</v>
      </c>
    </row>
    <row r="34" spans="1:2" ht="15.75" x14ac:dyDescent="0.25">
      <c r="A34" s="53" t="s">
        <v>760</v>
      </c>
      <c r="B34" s="52">
        <v>4202</v>
      </c>
    </row>
    <row r="35" spans="1:2" ht="15.75" x14ac:dyDescent="0.25">
      <c r="A35" s="53" t="s">
        <v>762</v>
      </c>
      <c r="B35" s="52">
        <v>4302</v>
      </c>
    </row>
    <row r="36" spans="1:2" ht="15.75" x14ac:dyDescent="0.25">
      <c r="A36" s="53" t="s">
        <v>764</v>
      </c>
      <c r="B36" s="52">
        <v>4402</v>
      </c>
    </row>
    <row r="37" spans="1:2" ht="15.75" x14ac:dyDescent="0.25">
      <c r="A37" s="53" t="s">
        <v>766</v>
      </c>
      <c r="B37" s="52">
        <v>4502</v>
      </c>
    </row>
    <row r="38" spans="1:2" ht="15.75" x14ac:dyDescent="0.25">
      <c r="A38" s="53" t="s">
        <v>768</v>
      </c>
      <c r="B38" s="52">
        <v>4602</v>
      </c>
    </row>
    <row r="39" spans="1:2" ht="15.75" x14ac:dyDescent="0.25">
      <c r="A39" s="53" t="s">
        <v>770</v>
      </c>
      <c r="B39" s="52">
        <v>4702</v>
      </c>
    </row>
    <row r="40" spans="1:2" ht="15.75" x14ac:dyDescent="0.25">
      <c r="A40" s="53" t="s">
        <v>772</v>
      </c>
      <c r="B40" s="52">
        <v>4802</v>
      </c>
    </row>
    <row r="41" spans="1:2" ht="15.75" x14ac:dyDescent="0.25">
      <c r="A41" s="53" t="s">
        <v>774</v>
      </c>
      <c r="B41" s="52">
        <v>4902</v>
      </c>
    </row>
    <row r="42" spans="1:2" ht="15.75" x14ac:dyDescent="0.25">
      <c r="A42" s="53" t="s">
        <v>776</v>
      </c>
      <c r="B42" s="52">
        <v>5002</v>
      </c>
    </row>
    <row r="43" spans="1:2" ht="15.75" x14ac:dyDescent="0.25">
      <c r="A43" s="53" t="s">
        <v>778</v>
      </c>
      <c r="B43" s="52">
        <v>5102</v>
      </c>
    </row>
    <row r="44" spans="1:2" ht="15.75" x14ac:dyDescent="0.25">
      <c r="A44" s="53" t="s">
        <v>780</v>
      </c>
      <c r="B44" s="52">
        <v>5202</v>
      </c>
    </row>
    <row r="45" spans="1:2" ht="15.75" x14ac:dyDescent="0.25">
      <c r="A45" s="53" t="s">
        <v>782</v>
      </c>
      <c r="B45" s="52">
        <v>5302</v>
      </c>
    </row>
    <row r="46" spans="1:2" ht="15.75" x14ac:dyDescent="0.25">
      <c r="A46" s="53" t="s">
        <v>784</v>
      </c>
      <c r="B46" s="52">
        <v>5402</v>
      </c>
    </row>
    <row r="47" spans="1:2" ht="15.75" x14ac:dyDescent="0.25">
      <c r="A47" s="53" t="s">
        <v>786</v>
      </c>
      <c r="B47" s="52">
        <v>5502</v>
      </c>
    </row>
    <row r="48" spans="1:2" ht="15.75" x14ac:dyDescent="0.25">
      <c r="A48" s="53" t="s">
        <v>788</v>
      </c>
      <c r="B48" s="52">
        <v>5602</v>
      </c>
    </row>
    <row r="49" spans="1:2" ht="15.75" x14ac:dyDescent="0.25">
      <c r="A49" s="53" t="s">
        <v>790</v>
      </c>
      <c r="B49" s="52">
        <v>5702</v>
      </c>
    </row>
    <row r="50" spans="1:2" ht="15.75" x14ac:dyDescent="0.25">
      <c r="A50" s="53" t="s">
        <v>792</v>
      </c>
      <c r="B50" s="52">
        <v>5802</v>
      </c>
    </row>
    <row r="51" spans="1:2" ht="15.75" x14ac:dyDescent="0.25">
      <c r="A51" s="53" t="s">
        <v>794</v>
      </c>
      <c r="B51" s="52">
        <v>5902</v>
      </c>
    </row>
    <row r="52" spans="1:2" ht="15.75" x14ac:dyDescent="0.25">
      <c r="A52" s="53" t="s">
        <v>796</v>
      </c>
      <c r="B52" s="52">
        <v>6002</v>
      </c>
    </row>
    <row r="53" spans="1:2" ht="15.75" x14ac:dyDescent="0.25">
      <c r="A53" s="53" t="s">
        <v>798</v>
      </c>
      <c r="B53" s="52">
        <v>6102</v>
      </c>
    </row>
    <row r="54" spans="1:2" ht="15.75" x14ac:dyDescent="0.25">
      <c r="A54" s="53" t="s">
        <v>800</v>
      </c>
      <c r="B54" s="52">
        <v>6202</v>
      </c>
    </row>
    <row r="55" spans="1:2" ht="15.75" x14ac:dyDescent="0.25">
      <c r="A55" s="53" t="s">
        <v>802</v>
      </c>
      <c r="B55" s="52">
        <v>6302</v>
      </c>
    </row>
    <row r="56" spans="1:2" ht="15.75" x14ac:dyDescent="0.25">
      <c r="A56" s="53" t="s">
        <v>804</v>
      </c>
      <c r="B56" s="52">
        <v>6402</v>
      </c>
    </row>
    <row r="57" spans="1:2" ht="15.75" x14ac:dyDescent="0.25">
      <c r="A57" s="53" t="s">
        <v>806</v>
      </c>
      <c r="B57" s="52">
        <v>6502</v>
      </c>
    </row>
    <row r="58" spans="1:2" ht="15.75" x14ac:dyDescent="0.25">
      <c r="A58" s="53" t="s">
        <v>808</v>
      </c>
      <c r="B58" s="52">
        <v>6602</v>
      </c>
    </row>
    <row r="59" spans="1:2" ht="15.75" x14ac:dyDescent="0.25">
      <c r="A59" s="53" t="s">
        <v>810</v>
      </c>
      <c r="B59" s="52">
        <v>6702</v>
      </c>
    </row>
    <row r="60" spans="1:2" ht="15.75" x14ac:dyDescent="0.25">
      <c r="A60" s="53" t="s">
        <v>812</v>
      </c>
      <c r="B60" s="52">
        <v>6802</v>
      </c>
    </row>
    <row r="61" spans="1:2" ht="15.75" x14ac:dyDescent="0.25">
      <c r="A61" s="53" t="s">
        <v>814</v>
      </c>
      <c r="B61" s="52">
        <v>6902</v>
      </c>
    </row>
    <row r="62" spans="1:2" ht="15.75" x14ac:dyDescent="0.25">
      <c r="A62" s="53" t="s">
        <v>816</v>
      </c>
      <c r="B62" s="52">
        <v>7002</v>
      </c>
    </row>
    <row r="63" spans="1:2" ht="15.75" x14ac:dyDescent="0.25">
      <c r="A63" s="53" t="s">
        <v>818</v>
      </c>
      <c r="B63" s="52">
        <v>7102</v>
      </c>
    </row>
    <row r="64" spans="1:2" ht="15.75" x14ac:dyDescent="0.25">
      <c r="A64" s="53" t="s">
        <v>820</v>
      </c>
      <c r="B64" s="52">
        <v>7202</v>
      </c>
    </row>
    <row r="65" spans="1:2" ht="15.75" x14ac:dyDescent="0.25">
      <c r="A65" s="53" t="s">
        <v>822</v>
      </c>
      <c r="B65" s="52">
        <v>7302</v>
      </c>
    </row>
    <row r="66" spans="1:2" ht="15.75" x14ac:dyDescent="0.25">
      <c r="A66" s="53" t="s">
        <v>824</v>
      </c>
      <c r="B66" s="52">
        <v>7402</v>
      </c>
    </row>
    <row r="67" spans="1:2" ht="15.75" x14ac:dyDescent="0.25">
      <c r="A67" s="53" t="s">
        <v>826</v>
      </c>
      <c r="B67" s="52">
        <v>7502</v>
      </c>
    </row>
    <row r="68" spans="1:2" ht="15.75" x14ac:dyDescent="0.25">
      <c r="A68" s="53" t="s">
        <v>828</v>
      </c>
      <c r="B68" s="52">
        <v>7602</v>
      </c>
    </row>
    <row r="69" spans="1:2" ht="15.75" x14ac:dyDescent="0.25">
      <c r="A69" s="53" t="s">
        <v>831</v>
      </c>
      <c r="B69" s="52">
        <v>7702</v>
      </c>
    </row>
    <row r="70" spans="1:2" x14ac:dyDescent="0.2">
      <c r="B70" s="58"/>
    </row>
    <row r="71" spans="1:2" x14ac:dyDescent="0.2">
      <c r="B71" s="58"/>
    </row>
    <row r="72" spans="1:2" x14ac:dyDescent="0.2">
      <c r="B72" s="58"/>
    </row>
    <row r="73" spans="1:2" x14ac:dyDescent="0.2">
      <c r="B73" s="58"/>
    </row>
    <row r="74" spans="1:2" x14ac:dyDescent="0.2">
      <c r="B74" s="58"/>
    </row>
    <row r="75" spans="1:2" x14ac:dyDescent="0.2">
      <c r="B75" s="58"/>
    </row>
    <row r="76" spans="1:2" x14ac:dyDescent="0.2">
      <c r="B76" s="58"/>
    </row>
    <row r="77" spans="1:2" x14ac:dyDescent="0.2">
      <c r="B77" s="58"/>
    </row>
    <row r="78" spans="1:2" x14ac:dyDescent="0.2">
      <c r="B78" s="58"/>
    </row>
    <row r="79" spans="1:2" x14ac:dyDescent="0.2">
      <c r="B79" s="58"/>
    </row>
    <row r="80" spans="1:2" x14ac:dyDescent="0.2">
      <c r="B80" s="58"/>
    </row>
    <row r="81" spans="2:2" x14ac:dyDescent="0.2">
      <c r="B81" s="58"/>
    </row>
    <row r="82" spans="2:2" x14ac:dyDescent="0.2">
      <c r="B82" s="58"/>
    </row>
    <row r="83" spans="2:2" x14ac:dyDescent="0.2">
      <c r="B83" s="58"/>
    </row>
    <row r="84" spans="2:2" x14ac:dyDescent="0.2">
      <c r="B84" s="58"/>
    </row>
    <row r="85" spans="2:2" x14ac:dyDescent="0.2">
      <c r="B85" s="58"/>
    </row>
    <row r="86" spans="2:2" x14ac:dyDescent="0.2">
      <c r="B86" s="58"/>
    </row>
    <row r="87" spans="2:2" x14ac:dyDescent="0.2">
      <c r="B87" s="58"/>
    </row>
    <row r="88" spans="2:2" x14ac:dyDescent="0.2">
      <c r="B88" s="58"/>
    </row>
    <row r="89" spans="2:2" x14ac:dyDescent="0.2">
      <c r="B89" s="58"/>
    </row>
    <row r="90" spans="2:2" x14ac:dyDescent="0.2">
      <c r="B90" s="58"/>
    </row>
    <row r="91" spans="2:2" x14ac:dyDescent="0.2">
      <c r="B91" s="58"/>
    </row>
    <row r="92" spans="2:2" x14ac:dyDescent="0.2">
      <c r="B92" s="58"/>
    </row>
    <row r="93" spans="2:2" x14ac:dyDescent="0.2">
      <c r="B93" s="58"/>
    </row>
    <row r="94" spans="2:2" x14ac:dyDescent="0.2">
      <c r="B94" s="58"/>
    </row>
    <row r="95" spans="2:2" x14ac:dyDescent="0.2">
      <c r="B95" s="58"/>
    </row>
    <row r="96" spans="2:2" x14ac:dyDescent="0.2">
      <c r="B96" s="58"/>
    </row>
    <row r="97" spans="2:2" x14ac:dyDescent="0.2">
      <c r="B97" s="58"/>
    </row>
    <row r="98" spans="2:2" x14ac:dyDescent="0.2">
      <c r="B98" s="58"/>
    </row>
    <row r="99" spans="2:2" x14ac:dyDescent="0.2">
      <c r="B99" s="58"/>
    </row>
    <row r="100" spans="2:2" x14ac:dyDescent="0.2">
      <c r="B100" s="58"/>
    </row>
    <row r="101" spans="2:2" x14ac:dyDescent="0.2">
      <c r="B101" s="58"/>
    </row>
    <row r="102" spans="2:2" x14ac:dyDescent="0.2">
      <c r="B102" s="58"/>
    </row>
    <row r="103" spans="2:2" x14ac:dyDescent="0.2">
      <c r="B103" s="58"/>
    </row>
    <row r="104" spans="2:2" x14ac:dyDescent="0.2">
      <c r="B104" s="58"/>
    </row>
    <row r="105" spans="2:2" x14ac:dyDescent="0.2">
      <c r="B105" s="58"/>
    </row>
    <row r="106" spans="2:2" x14ac:dyDescent="0.2">
      <c r="B106" s="58"/>
    </row>
    <row r="107" spans="2:2" x14ac:dyDescent="0.2">
      <c r="B107" s="58"/>
    </row>
    <row r="108" spans="2:2" x14ac:dyDescent="0.2">
      <c r="B108" s="58"/>
    </row>
    <row r="109" spans="2:2" x14ac:dyDescent="0.2">
      <c r="B109" s="58"/>
    </row>
    <row r="110" spans="2:2" x14ac:dyDescent="0.2">
      <c r="B110" s="58"/>
    </row>
    <row r="111" spans="2:2" x14ac:dyDescent="0.2">
      <c r="B111" s="58"/>
    </row>
    <row r="112" spans="2:2" x14ac:dyDescent="0.2">
      <c r="B112" s="58"/>
    </row>
    <row r="113" spans="2:2" x14ac:dyDescent="0.2">
      <c r="B113" s="58"/>
    </row>
    <row r="114" spans="2:2" x14ac:dyDescent="0.2">
      <c r="B114" s="58"/>
    </row>
    <row r="115" spans="2:2" x14ac:dyDescent="0.2">
      <c r="B115" s="58"/>
    </row>
    <row r="116" spans="2:2" x14ac:dyDescent="0.2">
      <c r="B116" s="58"/>
    </row>
    <row r="117" spans="2:2" x14ac:dyDescent="0.2">
      <c r="B117" s="58"/>
    </row>
    <row r="118" spans="2:2" x14ac:dyDescent="0.2">
      <c r="B118" s="58"/>
    </row>
    <row r="119" spans="2:2" x14ac:dyDescent="0.2">
      <c r="B119" s="58"/>
    </row>
    <row r="120" spans="2:2" x14ac:dyDescent="0.2">
      <c r="B120" s="58"/>
    </row>
    <row r="121" spans="2:2" x14ac:dyDescent="0.2">
      <c r="B121" s="58"/>
    </row>
    <row r="122" spans="2:2" x14ac:dyDescent="0.2">
      <c r="B122" s="58"/>
    </row>
    <row r="123" spans="2:2" x14ac:dyDescent="0.2">
      <c r="B123" s="58"/>
    </row>
    <row r="124" spans="2:2" x14ac:dyDescent="0.2">
      <c r="B124" s="58"/>
    </row>
    <row r="125" spans="2:2" x14ac:dyDescent="0.2">
      <c r="B125" s="58"/>
    </row>
    <row r="126" spans="2:2" x14ac:dyDescent="0.2">
      <c r="B126" s="58"/>
    </row>
    <row r="127" spans="2:2" x14ac:dyDescent="0.2">
      <c r="B127" s="58"/>
    </row>
    <row r="128" spans="2:2" x14ac:dyDescent="0.2">
      <c r="B128" s="58"/>
    </row>
    <row r="129" spans="2:2" x14ac:dyDescent="0.2">
      <c r="B129" s="58"/>
    </row>
    <row r="130" spans="2:2" x14ac:dyDescent="0.2">
      <c r="B130" s="58"/>
    </row>
    <row r="131" spans="2:2" x14ac:dyDescent="0.2">
      <c r="B131" s="58"/>
    </row>
    <row r="132" spans="2:2" x14ac:dyDescent="0.2">
      <c r="B132" s="58"/>
    </row>
    <row r="133" spans="2:2" x14ac:dyDescent="0.2">
      <c r="B133" s="58"/>
    </row>
    <row r="134" spans="2:2" x14ac:dyDescent="0.2">
      <c r="B134" s="58"/>
    </row>
    <row r="135" spans="2:2" x14ac:dyDescent="0.2">
      <c r="B135" s="58"/>
    </row>
    <row r="136" spans="2:2" x14ac:dyDescent="0.2">
      <c r="B136" s="58"/>
    </row>
    <row r="137" spans="2:2" x14ac:dyDescent="0.2">
      <c r="B137" s="58"/>
    </row>
    <row r="138" spans="2:2" x14ac:dyDescent="0.2">
      <c r="B138" s="58"/>
    </row>
    <row r="139" spans="2:2" x14ac:dyDescent="0.2">
      <c r="B139" s="58"/>
    </row>
    <row r="140" spans="2:2" x14ac:dyDescent="0.2">
      <c r="B140" s="58"/>
    </row>
    <row r="141" spans="2:2" x14ac:dyDescent="0.2">
      <c r="B141" s="58"/>
    </row>
    <row r="142" spans="2:2" x14ac:dyDescent="0.2">
      <c r="B142" s="58"/>
    </row>
    <row r="143" spans="2:2" x14ac:dyDescent="0.2">
      <c r="B143" s="58"/>
    </row>
    <row r="144" spans="2:2" x14ac:dyDescent="0.2">
      <c r="B144" s="58"/>
    </row>
    <row r="145" spans="2:2" x14ac:dyDescent="0.2">
      <c r="B145" s="58"/>
    </row>
    <row r="146" spans="2:2" x14ac:dyDescent="0.2">
      <c r="B146" s="58"/>
    </row>
    <row r="147" spans="2:2" x14ac:dyDescent="0.2">
      <c r="B147" s="58"/>
    </row>
    <row r="148" spans="2:2" x14ac:dyDescent="0.2">
      <c r="B148" s="58"/>
    </row>
    <row r="149" spans="2:2" x14ac:dyDescent="0.2">
      <c r="B149" s="58"/>
    </row>
    <row r="150" spans="2:2" x14ac:dyDescent="0.2">
      <c r="B150" s="58"/>
    </row>
    <row r="151" spans="2:2" x14ac:dyDescent="0.2">
      <c r="B151" s="58"/>
    </row>
    <row r="152" spans="2:2" x14ac:dyDescent="0.2">
      <c r="B152" s="58"/>
    </row>
    <row r="153" spans="2:2" x14ac:dyDescent="0.2">
      <c r="B153" s="58"/>
    </row>
    <row r="154" spans="2:2" x14ac:dyDescent="0.2">
      <c r="B154" s="58"/>
    </row>
    <row r="155" spans="2:2" x14ac:dyDescent="0.2">
      <c r="B155" s="58"/>
    </row>
    <row r="156" spans="2:2" x14ac:dyDescent="0.2">
      <c r="B156" s="58"/>
    </row>
    <row r="157" spans="2:2" x14ac:dyDescent="0.2">
      <c r="B157" s="58"/>
    </row>
    <row r="158" spans="2:2" x14ac:dyDescent="0.2">
      <c r="B158" s="58"/>
    </row>
    <row r="159" spans="2:2" x14ac:dyDescent="0.2">
      <c r="B159" s="58"/>
    </row>
    <row r="160" spans="2:2" x14ac:dyDescent="0.2">
      <c r="B160" s="58"/>
    </row>
    <row r="161" spans="2:2" x14ac:dyDescent="0.2">
      <c r="B161" s="58"/>
    </row>
    <row r="162" spans="2:2" x14ac:dyDescent="0.2">
      <c r="B162" s="58"/>
    </row>
    <row r="163" spans="2:2" x14ac:dyDescent="0.2">
      <c r="B163" s="58"/>
    </row>
    <row r="164" spans="2:2" x14ac:dyDescent="0.2">
      <c r="B164" s="58"/>
    </row>
    <row r="165" spans="2:2" x14ac:dyDescent="0.2">
      <c r="B165" s="58"/>
    </row>
    <row r="166" spans="2:2" x14ac:dyDescent="0.2">
      <c r="B166" s="58"/>
    </row>
    <row r="167" spans="2:2" x14ac:dyDescent="0.2">
      <c r="B167" s="58"/>
    </row>
    <row r="168" spans="2:2" x14ac:dyDescent="0.2">
      <c r="B168" s="58"/>
    </row>
    <row r="169" spans="2:2" x14ac:dyDescent="0.2">
      <c r="B169" s="58"/>
    </row>
    <row r="170" spans="2:2" x14ac:dyDescent="0.2">
      <c r="B170" s="58"/>
    </row>
    <row r="171" spans="2:2" x14ac:dyDescent="0.2">
      <c r="B171" s="58"/>
    </row>
    <row r="172" spans="2:2" x14ac:dyDescent="0.2">
      <c r="B172" s="58"/>
    </row>
    <row r="173" spans="2:2" x14ac:dyDescent="0.2">
      <c r="B173" s="58"/>
    </row>
    <row r="174" spans="2:2" x14ac:dyDescent="0.2">
      <c r="B174" s="58"/>
    </row>
    <row r="175" spans="2:2" x14ac:dyDescent="0.2">
      <c r="B175" s="58"/>
    </row>
    <row r="176" spans="2:2" x14ac:dyDescent="0.2">
      <c r="B176" s="58"/>
    </row>
    <row r="177" spans="2:2" x14ac:dyDescent="0.2">
      <c r="B177" s="58"/>
    </row>
    <row r="178" spans="2:2" x14ac:dyDescent="0.2">
      <c r="B178" s="58"/>
    </row>
    <row r="179" spans="2:2" x14ac:dyDescent="0.2">
      <c r="B179" s="58"/>
    </row>
    <row r="180" spans="2:2" x14ac:dyDescent="0.2">
      <c r="B180" s="58"/>
    </row>
    <row r="181" spans="2:2" x14ac:dyDescent="0.2">
      <c r="B181" s="58"/>
    </row>
    <row r="182" spans="2:2" x14ac:dyDescent="0.2">
      <c r="B182" s="58"/>
    </row>
    <row r="183" spans="2:2" x14ac:dyDescent="0.2">
      <c r="B183" s="58"/>
    </row>
    <row r="184" spans="2:2" x14ac:dyDescent="0.2">
      <c r="B184" s="58"/>
    </row>
    <row r="185" spans="2:2" x14ac:dyDescent="0.2">
      <c r="B185" s="58"/>
    </row>
    <row r="186" spans="2:2" x14ac:dyDescent="0.2">
      <c r="B186" s="58"/>
    </row>
    <row r="187" spans="2:2" x14ac:dyDescent="0.2">
      <c r="B187" s="58"/>
    </row>
    <row r="188" spans="2:2" x14ac:dyDescent="0.2">
      <c r="B188" s="58"/>
    </row>
    <row r="189" spans="2:2" x14ac:dyDescent="0.2">
      <c r="B189" s="58"/>
    </row>
    <row r="190" spans="2:2" x14ac:dyDescent="0.2">
      <c r="B190" s="58"/>
    </row>
    <row r="191" spans="2:2" x14ac:dyDescent="0.2">
      <c r="B191" s="58"/>
    </row>
    <row r="192" spans="2:2" x14ac:dyDescent="0.2">
      <c r="B192" s="58"/>
    </row>
    <row r="193" spans="2:2" x14ac:dyDescent="0.2">
      <c r="B193" s="58"/>
    </row>
    <row r="194" spans="2:2" x14ac:dyDescent="0.2">
      <c r="B194" s="58"/>
    </row>
    <row r="195" spans="2:2" x14ac:dyDescent="0.2">
      <c r="B195" s="58"/>
    </row>
    <row r="196" spans="2:2" x14ac:dyDescent="0.2">
      <c r="B196" s="58"/>
    </row>
    <row r="197" spans="2:2" x14ac:dyDescent="0.2">
      <c r="B197" s="58"/>
    </row>
    <row r="198" spans="2:2" x14ac:dyDescent="0.2">
      <c r="B198" s="58"/>
    </row>
    <row r="199" spans="2:2" x14ac:dyDescent="0.2">
      <c r="B199" s="58"/>
    </row>
    <row r="200" spans="2:2" x14ac:dyDescent="0.2">
      <c r="B200" s="58"/>
    </row>
    <row r="201" spans="2:2" x14ac:dyDescent="0.2">
      <c r="B201" s="58"/>
    </row>
    <row r="202" spans="2:2" x14ac:dyDescent="0.2">
      <c r="B202" s="58"/>
    </row>
    <row r="203" spans="2:2" x14ac:dyDescent="0.2">
      <c r="B203" s="58"/>
    </row>
    <row r="204" spans="2:2" x14ac:dyDescent="0.2">
      <c r="B204" s="58"/>
    </row>
    <row r="205" spans="2:2" x14ac:dyDescent="0.2">
      <c r="B205" s="58"/>
    </row>
    <row r="206" spans="2:2" x14ac:dyDescent="0.2">
      <c r="B206" s="58"/>
    </row>
    <row r="207" spans="2:2" x14ac:dyDescent="0.2">
      <c r="B207" s="58"/>
    </row>
    <row r="208" spans="2:2" x14ac:dyDescent="0.2">
      <c r="B208" s="58"/>
    </row>
    <row r="209" spans="2:2" x14ac:dyDescent="0.2">
      <c r="B209" s="58"/>
    </row>
    <row r="210" spans="2:2" x14ac:dyDescent="0.2">
      <c r="B210" s="58"/>
    </row>
    <row r="211" spans="2:2" x14ac:dyDescent="0.2">
      <c r="B211" s="58"/>
    </row>
    <row r="212" spans="2:2" x14ac:dyDescent="0.2">
      <c r="B212" s="58"/>
    </row>
    <row r="213" spans="2:2" x14ac:dyDescent="0.2">
      <c r="B213" s="58"/>
    </row>
    <row r="214" spans="2:2" x14ac:dyDescent="0.2">
      <c r="B214" s="58"/>
    </row>
    <row r="215" spans="2:2" x14ac:dyDescent="0.2">
      <c r="B215" s="58"/>
    </row>
    <row r="216" spans="2:2" x14ac:dyDescent="0.2">
      <c r="B216" s="58"/>
    </row>
    <row r="217" spans="2:2" x14ac:dyDescent="0.2">
      <c r="B217" s="58"/>
    </row>
    <row r="218" spans="2:2" x14ac:dyDescent="0.2">
      <c r="B218" s="58"/>
    </row>
    <row r="219" spans="2:2" x14ac:dyDescent="0.2">
      <c r="B219" s="58"/>
    </row>
    <row r="220" spans="2:2" x14ac:dyDescent="0.2">
      <c r="B220" s="58"/>
    </row>
    <row r="221" spans="2:2" x14ac:dyDescent="0.2">
      <c r="B221" s="58"/>
    </row>
    <row r="222" spans="2:2" x14ac:dyDescent="0.2">
      <c r="B222" s="58"/>
    </row>
    <row r="223" spans="2:2" x14ac:dyDescent="0.2">
      <c r="B223" s="58"/>
    </row>
    <row r="224" spans="2:2" x14ac:dyDescent="0.2">
      <c r="B224" s="58"/>
    </row>
    <row r="225" spans="2:2" x14ac:dyDescent="0.2">
      <c r="B225" s="58"/>
    </row>
    <row r="226" spans="2:2" x14ac:dyDescent="0.2">
      <c r="B226" s="58"/>
    </row>
    <row r="227" spans="2:2" x14ac:dyDescent="0.2">
      <c r="B227" s="58"/>
    </row>
    <row r="228" spans="2:2" x14ac:dyDescent="0.2">
      <c r="B228" s="58"/>
    </row>
    <row r="229" spans="2:2" x14ac:dyDescent="0.2">
      <c r="B229" s="58"/>
    </row>
    <row r="230" spans="2:2" x14ac:dyDescent="0.2">
      <c r="B230" s="58"/>
    </row>
    <row r="231" spans="2:2" x14ac:dyDescent="0.2">
      <c r="B231" s="58"/>
    </row>
    <row r="232" spans="2:2" x14ac:dyDescent="0.2">
      <c r="B232" s="58"/>
    </row>
    <row r="233" spans="2:2" x14ac:dyDescent="0.2">
      <c r="B233" s="58"/>
    </row>
    <row r="234" spans="2:2" x14ac:dyDescent="0.2">
      <c r="B234" s="58"/>
    </row>
  </sheetData>
  <phoneticPr fontId="16" type="noConversion"/>
  <pageMargins left="0.75" right="0.75" top="1" bottom="1" header="0.5" footer="0.5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96"/>
  <sheetViews>
    <sheetView workbookViewId="0">
      <selection activeCell="A3" sqref="A3"/>
    </sheetView>
  </sheetViews>
  <sheetFormatPr defaultColWidth="9.33203125" defaultRowHeight="15" x14ac:dyDescent="0.2"/>
  <cols>
    <col min="1" max="1" width="75.83203125" style="61" customWidth="1"/>
    <col min="2" max="2" width="20.6640625" style="61" customWidth="1"/>
    <col min="3" max="3" width="70.6640625" style="64" customWidth="1"/>
    <col min="4" max="16384" width="9.33203125" style="62"/>
  </cols>
  <sheetData>
    <row r="2" spans="1:3" x14ac:dyDescent="0.2">
      <c r="A2" s="60" t="s">
        <v>686</v>
      </c>
      <c r="B2" s="61" t="s">
        <v>693</v>
      </c>
      <c r="C2" s="60" t="s">
        <v>694</v>
      </c>
    </row>
    <row r="3" spans="1:3" x14ac:dyDescent="0.2">
      <c r="A3" s="61" t="s">
        <v>222</v>
      </c>
      <c r="B3" s="63" t="s">
        <v>695</v>
      </c>
      <c r="C3" s="64" t="s">
        <v>223</v>
      </c>
    </row>
    <row r="4" spans="1:3" x14ac:dyDescent="0.2">
      <c r="A4" s="61" t="s">
        <v>224</v>
      </c>
      <c r="B4" s="63" t="s">
        <v>697</v>
      </c>
      <c r="C4" s="64" t="s">
        <v>225</v>
      </c>
    </row>
    <row r="5" spans="1:3" x14ac:dyDescent="0.2">
      <c r="A5" s="61" t="s">
        <v>226</v>
      </c>
      <c r="B5" s="63" t="s">
        <v>699</v>
      </c>
      <c r="C5" s="64" t="s">
        <v>227</v>
      </c>
    </row>
    <row r="6" spans="1:3" x14ac:dyDescent="0.2">
      <c r="A6" s="61" t="s">
        <v>228</v>
      </c>
      <c r="B6" s="63" t="s">
        <v>701</v>
      </c>
      <c r="C6" s="64" t="s">
        <v>229</v>
      </c>
    </row>
    <row r="7" spans="1:3" x14ac:dyDescent="0.2">
      <c r="A7" s="61" t="s">
        <v>230</v>
      </c>
      <c r="B7" s="63" t="s">
        <v>703</v>
      </c>
      <c r="C7" s="64" t="s">
        <v>231</v>
      </c>
    </row>
    <row r="8" spans="1:3" x14ac:dyDescent="0.2">
      <c r="A8" s="61" t="s">
        <v>232</v>
      </c>
      <c r="B8" s="63" t="s">
        <v>705</v>
      </c>
      <c r="C8" s="64" t="s">
        <v>233</v>
      </c>
    </row>
    <row r="9" spans="1:3" x14ac:dyDescent="0.2">
      <c r="A9" s="61" t="s">
        <v>234</v>
      </c>
      <c r="B9" s="63" t="s">
        <v>707</v>
      </c>
      <c r="C9" s="64" t="s">
        <v>235</v>
      </c>
    </row>
    <row r="10" spans="1:3" x14ac:dyDescent="0.2">
      <c r="A10" s="61" t="s">
        <v>236</v>
      </c>
      <c r="B10" s="63" t="s">
        <v>709</v>
      </c>
      <c r="C10" s="64" t="s">
        <v>237</v>
      </c>
    </row>
    <row r="11" spans="1:3" x14ac:dyDescent="0.2">
      <c r="A11" s="61" t="s">
        <v>238</v>
      </c>
      <c r="B11" s="63" t="s">
        <v>711</v>
      </c>
      <c r="C11" s="64" t="s">
        <v>239</v>
      </c>
    </row>
    <row r="12" spans="1:3" x14ac:dyDescent="0.2">
      <c r="A12" s="61" t="s">
        <v>240</v>
      </c>
      <c r="B12" s="63" t="s">
        <v>713</v>
      </c>
      <c r="C12" s="64" t="s">
        <v>241</v>
      </c>
    </row>
    <row r="13" spans="1:3" x14ac:dyDescent="0.2">
      <c r="A13" s="61" t="s">
        <v>242</v>
      </c>
      <c r="B13" s="63" t="s">
        <v>715</v>
      </c>
      <c r="C13" s="64" t="s">
        <v>243</v>
      </c>
    </row>
    <row r="14" spans="1:3" x14ac:dyDescent="0.2">
      <c r="A14" s="61" t="s">
        <v>244</v>
      </c>
      <c r="B14" s="63" t="s">
        <v>717</v>
      </c>
      <c r="C14" s="64" t="s">
        <v>245</v>
      </c>
    </row>
    <row r="15" spans="1:3" x14ac:dyDescent="0.2">
      <c r="A15" s="61" t="s">
        <v>246</v>
      </c>
      <c r="B15" s="63" t="s">
        <v>719</v>
      </c>
      <c r="C15" s="64" t="s">
        <v>247</v>
      </c>
    </row>
    <row r="16" spans="1:3" x14ac:dyDescent="0.2">
      <c r="A16" s="61" t="s">
        <v>248</v>
      </c>
      <c r="B16" s="63" t="s">
        <v>720</v>
      </c>
      <c r="C16" s="64" t="s">
        <v>249</v>
      </c>
    </row>
    <row r="17" spans="1:3" x14ac:dyDescent="0.2">
      <c r="A17" s="61" t="s">
        <v>250</v>
      </c>
      <c r="B17" s="63" t="s">
        <v>722</v>
      </c>
      <c r="C17" s="64" t="s">
        <v>251</v>
      </c>
    </row>
    <row r="18" spans="1:3" x14ac:dyDescent="0.2">
      <c r="A18" s="61" t="s">
        <v>252</v>
      </c>
      <c r="B18" s="63" t="s">
        <v>727</v>
      </c>
      <c r="C18" s="64" t="s">
        <v>253</v>
      </c>
    </row>
    <row r="19" spans="1:3" x14ac:dyDescent="0.2">
      <c r="A19" s="61" t="s">
        <v>254</v>
      </c>
      <c r="B19" s="63" t="s">
        <v>729</v>
      </c>
      <c r="C19" s="64" t="s">
        <v>255</v>
      </c>
    </row>
    <row r="20" spans="1:3" x14ac:dyDescent="0.2">
      <c r="A20" s="61" t="s">
        <v>256</v>
      </c>
      <c r="B20" s="63" t="s">
        <v>731</v>
      </c>
      <c r="C20" s="64" t="s">
        <v>257</v>
      </c>
    </row>
    <row r="21" spans="1:3" x14ac:dyDescent="0.2">
      <c r="A21" s="61" t="s">
        <v>258</v>
      </c>
      <c r="B21" s="63" t="s">
        <v>733</v>
      </c>
      <c r="C21" s="64" t="s">
        <v>259</v>
      </c>
    </row>
    <row r="22" spans="1:3" x14ac:dyDescent="0.2">
      <c r="A22" s="61" t="s">
        <v>260</v>
      </c>
      <c r="B22" s="63" t="s">
        <v>735</v>
      </c>
      <c r="C22" s="64" t="s">
        <v>261</v>
      </c>
    </row>
    <row r="23" spans="1:3" x14ac:dyDescent="0.2">
      <c r="A23" s="61" t="s">
        <v>262</v>
      </c>
      <c r="B23" s="63" t="s">
        <v>737</v>
      </c>
      <c r="C23" s="64" t="s">
        <v>263</v>
      </c>
    </row>
    <row r="24" spans="1:3" x14ac:dyDescent="0.2">
      <c r="A24" s="61" t="s">
        <v>264</v>
      </c>
      <c r="B24" s="63" t="s">
        <v>739</v>
      </c>
      <c r="C24" s="64" t="s">
        <v>265</v>
      </c>
    </row>
    <row r="25" spans="1:3" x14ac:dyDescent="0.2">
      <c r="A25" s="61" t="s">
        <v>266</v>
      </c>
      <c r="B25" s="63" t="s">
        <v>741</v>
      </c>
      <c r="C25" s="64" t="s">
        <v>267</v>
      </c>
    </row>
    <row r="26" spans="1:3" x14ac:dyDescent="0.2">
      <c r="A26" s="61" t="s">
        <v>268</v>
      </c>
      <c r="B26" s="63" t="s">
        <v>743</v>
      </c>
      <c r="C26" s="64" t="s">
        <v>269</v>
      </c>
    </row>
    <row r="27" spans="1:3" x14ac:dyDescent="0.2">
      <c r="A27" s="61" t="s">
        <v>270</v>
      </c>
      <c r="B27" s="63" t="s">
        <v>745</v>
      </c>
      <c r="C27" s="64" t="s">
        <v>271</v>
      </c>
    </row>
    <row r="28" spans="1:3" x14ac:dyDescent="0.2">
      <c r="A28" s="61" t="s">
        <v>272</v>
      </c>
      <c r="B28" s="63" t="s">
        <v>747</v>
      </c>
      <c r="C28" s="64" t="s">
        <v>273</v>
      </c>
    </row>
    <row r="29" spans="1:3" x14ac:dyDescent="0.2">
      <c r="A29" s="61" t="s">
        <v>274</v>
      </c>
      <c r="B29" s="63" t="s">
        <v>749</v>
      </c>
      <c r="C29" s="64" t="s">
        <v>275</v>
      </c>
    </row>
    <row r="30" spans="1:3" x14ac:dyDescent="0.2">
      <c r="A30" s="61" t="s">
        <v>276</v>
      </c>
      <c r="B30" s="63" t="s">
        <v>751</v>
      </c>
      <c r="C30" s="64" t="s">
        <v>277</v>
      </c>
    </row>
    <row r="31" spans="1:3" x14ac:dyDescent="0.2">
      <c r="A31" s="61" t="s">
        <v>278</v>
      </c>
      <c r="B31" s="63" t="s">
        <v>753</v>
      </c>
      <c r="C31" s="64" t="s">
        <v>279</v>
      </c>
    </row>
    <row r="32" spans="1:3" x14ac:dyDescent="0.2">
      <c r="A32" s="61" t="s">
        <v>280</v>
      </c>
      <c r="B32" s="63" t="s">
        <v>755</v>
      </c>
      <c r="C32" s="64" t="s">
        <v>281</v>
      </c>
    </row>
    <row r="33" spans="1:3" x14ac:dyDescent="0.2">
      <c r="A33" s="61" t="s">
        <v>282</v>
      </c>
      <c r="B33" s="63" t="s">
        <v>757</v>
      </c>
      <c r="C33" s="64" t="s">
        <v>283</v>
      </c>
    </row>
    <row r="34" spans="1:3" x14ac:dyDescent="0.2">
      <c r="A34" s="61" t="s">
        <v>284</v>
      </c>
      <c r="B34" s="63" t="s">
        <v>759</v>
      </c>
      <c r="C34" s="64" t="s">
        <v>285</v>
      </c>
    </row>
    <row r="35" spans="1:3" x14ac:dyDescent="0.2">
      <c r="A35" s="61" t="s">
        <v>286</v>
      </c>
      <c r="B35" s="63" t="s">
        <v>761</v>
      </c>
      <c r="C35" s="64" t="s">
        <v>287</v>
      </c>
    </row>
    <row r="36" spans="1:3" x14ac:dyDescent="0.2">
      <c r="A36" s="61" t="s">
        <v>288</v>
      </c>
      <c r="B36" s="63" t="s">
        <v>763</v>
      </c>
      <c r="C36" s="64" t="s">
        <v>289</v>
      </c>
    </row>
    <row r="37" spans="1:3" x14ac:dyDescent="0.2">
      <c r="A37" s="61" t="s">
        <v>290</v>
      </c>
      <c r="B37" s="63" t="s">
        <v>765</v>
      </c>
      <c r="C37" s="64" t="s">
        <v>291</v>
      </c>
    </row>
    <row r="38" spans="1:3" x14ac:dyDescent="0.2">
      <c r="A38" s="61" t="s">
        <v>292</v>
      </c>
      <c r="B38" s="63" t="s">
        <v>767</v>
      </c>
      <c r="C38" s="64" t="s">
        <v>293</v>
      </c>
    </row>
    <row r="39" spans="1:3" x14ac:dyDescent="0.2">
      <c r="A39" s="61" t="s">
        <v>294</v>
      </c>
      <c r="B39" s="63" t="s">
        <v>769</v>
      </c>
      <c r="C39" s="64" t="s">
        <v>295</v>
      </c>
    </row>
    <row r="40" spans="1:3" x14ac:dyDescent="0.2">
      <c r="A40" s="61" t="s">
        <v>296</v>
      </c>
      <c r="B40" s="63" t="s">
        <v>771</v>
      </c>
      <c r="C40" s="64" t="s">
        <v>297</v>
      </c>
    </row>
    <row r="41" spans="1:3" x14ac:dyDescent="0.2">
      <c r="A41" s="61" t="s">
        <v>298</v>
      </c>
      <c r="B41" s="63" t="s">
        <v>773</v>
      </c>
      <c r="C41" s="64" t="s">
        <v>299</v>
      </c>
    </row>
    <row r="42" spans="1:3" x14ac:dyDescent="0.2">
      <c r="A42" s="61" t="s">
        <v>300</v>
      </c>
      <c r="B42" s="63" t="s">
        <v>775</v>
      </c>
      <c r="C42" s="64" t="s">
        <v>301</v>
      </c>
    </row>
    <row r="43" spans="1:3" x14ac:dyDescent="0.2">
      <c r="A43" s="61" t="s">
        <v>302</v>
      </c>
      <c r="B43" s="63" t="s">
        <v>777</v>
      </c>
      <c r="C43" s="64" t="s">
        <v>303</v>
      </c>
    </row>
    <row r="44" spans="1:3" x14ac:dyDescent="0.2">
      <c r="A44" s="61" t="s">
        <v>304</v>
      </c>
      <c r="B44" s="63" t="s">
        <v>779</v>
      </c>
      <c r="C44" s="64" t="s">
        <v>305</v>
      </c>
    </row>
    <row r="45" spans="1:3" x14ac:dyDescent="0.2">
      <c r="A45" s="61" t="s">
        <v>306</v>
      </c>
      <c r="B45" s="63" t="s">
        <v>781</v>
      </c>
      <c r="C45" s="64" t="s">
        <v>307</v>
      </c>
    </row>
    <row r="46" spans="1:3" x14ac:dyDescent="0.2">
      <c r="A46" s="61" t="s">
        <v>308</v>
      </c>
      <c r="B46" s="63" t="s">
        <v>783</v>
      </c>
      <c r="C46" s="64" t="s">
        <v>309</v>
      </c>
    </row>
    <row r="47" spans="1:3" x14ac:dyDescent="0.2">
      <c r="A47" s="61" t="s">
        <v>310</v>
      </c>
      <c r="B47" s="63" t="s">
        <v>785</v>
      </c>
      <c r="C47" s="64" t="s">
        <v>311</v>
      </c>
    </row>
    <row r="48" spans="1:3" x14ac:dyDescent="0.2">
      <c r="A48" s="61" t="s">
        <v>312</v>
      </c>
      <c r="B48" s="63" t="s">
        <v>787</v>
      </c>
      <c r="C48" s="64" t="s">
        <v>314</v>
      </c>
    </row>
    <row r="49" spans="1:3" x14ac:dyDescent="0.2">
      <c r="A49" s="61" t="s">
        <v>315</v>
      </c>
      <c r="B49" s="63" t="s">
        <v>789</v>
      </c>
      <c r="C49" s="64" t="s">
        <v>316</v>
      </c>
    </row>
    <row r="50" spans="1:3" x14ac:dyDescent="0.2">
      <c r="A50" s="61" t="s">
        <v>317</v>
      </c>
      <c r="B50" s="63" t="s">
        <v>791</v>
      </c>
      <c r="C50" s="64" t="s">
        <v>318</v>
      </c>
    </row>
    <row r="51" spans="1:3" x14ac:dyDescent="0.2">
      <c r="A51" s="61" t="s">
        <v>319</v>
      </c>
      <c r="B51" s="63" t="s">
        <v>793</v>
      </c>
      <c r="C51" s="64" t="s">
        <v>320</v>
      </c>
    </row>
    <row r="52" spans="1:3" x14ac:dyDescent="0.2">
      <c r="A52" s="61" t="s">
        <v>321</v>
      </c>
      <c r="B52" s="63" t="s">
        <v>795</v>
      </c>
      <c r="C52" s="64" t="s">
        <v>322</v>
      </c>
    </row>
    <row r="53" spans="1:3" x14ac:dyDescent="0.2">
      <c r="A53" s="61" t="s">
        <v>323</v>
      </c>
      <c r="B53" s="63" t="s">
        <v>797</v>
      </c>
      <c r="C53" s="64" t="s">
        <v>324</v>
      </c>
    </row>
    <row r="54" spans="1:3" x14ac:dyDescent="0.2">
      <c r="A54" s="61" t="s">
        <v>325</v>
      </c>
      <c r="B54" s="63" t="s">
        <v>799</v>
      </c>
      <c r="C54" s="64" t="s">
        <v>326</v>
      </c>
    </row>
    <row r="55" spans="1:3" x14ac:dyDescent="0.2">
      <c r="A55" s="61" t="s">
        <v>327</v>
      </c>
      <c r="B55" s="63" t="s">
        <v>801</v>
      </c>
      <c r="C55" s="64" t="s">
        <v>328</v>
      </c>
    </row>
    <row r="56" spans="1:3" x14ac:dyDescent="0.2">
      <c r="A56" s="61" t="s">
        <v>329</v>
      </c>
      <c r="B56" s="63" t="s">
        <v>803</v>
      </c>
      <c r="C56" s="64" t="s">
        <v>330</v>
      </c>
    </row>
    <row r="57" spans="1:3" x14ac:dyDescent="0.2">
      <c r="A57" s="61" t="s">
        <v>331</v>
      </c>
      <c r="B57" s="63" t="s">
        <v>805</v>
      </c>
      <c r="C57" s="64" t="s">
        <v>332</v>
      </c>
    </row>
    <row r="58" spans="1:3" x14ac:dyDescent="0.2">
      <c r="A58" s="61" t="s">
        <v>333</v>
      </c>
      <c r="B58" s="63" t="s">
        <v>807</v>
      </c>
      <c r="C58" s="64" t="s">
        <v>334</v>
      </c>
    </row>
    <row r="59" spans="1:3" x14ac:dyDescent="0.2">
      <c r="A59" s="61" t="s">
        <v>335</v>
      </c>
      <c r="B59" s="63" t="s">
        <v>809</v>
      </c>
      <c r="C59" s="64" t="s">
        <v>336</v>
      </c>
    </row>
    <row r="60" spans="1:3" x14ac:dyDescent="0.2">
      <c r="A60" s="61" t="s">
        <v>337</v>
      </c>
      <c r="B60" s="63" t="s">
        <v>811</v>
      </c>
      <c r="C60" s="64" t="s">
        <v>338</v>
      </c>
    </row>
    <row r="61" spans="1:3" x14ac:dyDescent="0.2">
      <c r="A61" s="61" t="s">
        <v>339</v>
      </c>
      <c r="B61" s="63" t="s">
        <v>813</v>
      </c>
      <c r="C61" s="64" t="s">
        <v>340</v>
      </c>
    </row>
    <row r="62" spans="1:3" x14ac:dyDescent="0.2">
      <c r="A62" s="61" t="s">
        <v>341</v>
      </c>
      <c r="B62" s="63" t="s">
        <v>815</v>
      </c>
      <c r="C62" s="64" t="s">
        <v>342</v>
      </c>
    </row>
    <row r="63" spans="1:3" x14ac:dyDescent="0.2">
      <c r="A63" s="61" t="s">
        <v>343</v>
      </c>
      <c r="B63" s="63" t="s">
        <v>817</v>
      </c>
      <c r="C63" s="64" t="s">
        <v>344</v>
      </c>
    </row>
    <row r="64" spans="1:3" x14ac:dyDescent="0.2">
      <c r="A64" s="61" t="s">
        <v>345</v>
      </c>
      <c r="B64" s="63" t="s">
        <v>819</v>
      </c>
      <c r="C64" s="64" t="s">
        <v>346</v>
      </c>
    </row>
    <row r="65" spans="1:3" x14ac:dyDescent="0.2">
      <c r="A65" s="61" t="s">
        <v>347</v>
      </c>
      <c r="B65" s="63" t="s">
        <v>821</v>
      </c>
      <c r="C65" s="64" t="s">
        <v>348</v>
      </c>
    </row>
    <row r="66" spans="1:3" x14ac:dyDescent="0.2">
      <c r="A66" s="61" t="s">
        <v>349</v>
      </c>
      <c r="B66" s="63" t="s">
        <v>823</v>
      </c>
      <c r="C66" s="64" t="s">
        <v>350</v>
      </c>
    </row>
    <row r="67" spans="1:3" x14ac:dyDescent="0.2">
      <c r="A67" s="61" t="s">
        <v>351</v>
      </c>
      <c r="B67" s="63" t="s">
        <v>825</v>
      </c>
      <c r="C67" s="64" t="s">
        <v>352</v>
      </c>
    </row>
    <row r="68" spans="1:3" x14ac:dyDescent="0.2">
      <c r="A68" s="61" t="s">
        <v>353</v>
      </c>
      <c r="B68" s="63" t="s">
        <v>827</v>
      </c>
      <c r="C68" s="64" t="s">
        <v>354</v>
      </c>
    </row>
    <row r="69" spans="1:3" x14ac:dyDescent="0.2">
      <c r="A69" s="61" t="s">
        <v>355</v>
      </c>
      <c r="B69" s="63" t="s">
        <v>830</v>
      </c>
      <c r="C69" s="64" t="s">
        <v>356</v>
      </c>
    </row>
    <row r="70" spans="1:3" x14ac:dyDescent="0.2">
      <c r="A70" s="61" t="s">
        <v>357</v>
      </c>
      <c r="B70" s="61" t="s">
        <v>832</v>
      </c>
    </row>
    <row r="71" spans="1:3" x14ac:dyDescent="0.2">
      <c r="A71" s="61" t="s">
        <v>358</v>
      </c>
    </row>
    <row r="72" spans="1:3" x14ac:dyDescent="0.2">
      <c r="A72" s="61" t="s">
        <v>359</v>
      </c>
    </row>
    <row r="73" spans="1:3" x14ac:dyDescent="0.2">
      <c r="A73" s="61" t="s">
        <v>360</v>
      </c>
    </row>
    <row r="74" spans="1:3" x14ac:dyDescent="0.2">
      <c r="A74" s="61" t="s">
        <v>361</v>
      </c>
    </row>
    <row r="75" spans="1:3" x14ac:dyDescent="0.2">
      <c r="A75" s="61" t="s">
        <v>362</v>
      </c>
    </row>
    <row r="76" spans="1:3" x14ac:dyDescent="0.2">
      <c r="A76" s="61" t="s">
        <v>363</v>
      </c>
    </row>
    <row r="77" spans="1:3" x14ac:dyDescent="0.2">
      <c r="A77" s="61" t="s">
        <v>364</v>
      </c>
    </row>
    <row r="78" spans="1:3" x14ac:dyDescent="0.2">
      <c r="A78" s="61" t="s">
        <v>365</v>
      </c>
    </row>
    <row r="79" spans="1:3" x14ac:dyDescent="0.2">
      <c r="A79" s="61" t="s">
        <v>366</v>
      </c>
    </row>
    <row r="80" spans="1:3" x14ac:dyDescent="0.2">
      <c r="A80" s="61" t="s">
        <v>367</v>
      </c>
    </row>
    <row r="81" spans="1:1" x14ac:dyDescent="0.2">
      <c r="A81" s="61" t="s">
        <v>368</v>
      </c>
    </row>
    <row r="82" spans="1:1" x14ac:dyDescent="0.2">
      <c r="A82" s="61" t="s">
        <v>369</v>
      </c>
    </row>
    <row r="83" spans="1:1" x14ac:dyDescent="0.2">
      <c r="A83" s="61" t="s">
        <v>370</v>
      </c>
    </row>
    <row r="84" spans="1:1" x14ac:dyDescent="0.2">
      <c r="A84" s="61" t="s">
        <v>371</v>
      </c>
    </row>
    <row r="85" spans="1:1" x14ac:dyDescent="0.2">
      <c r="A85" s="61" t="s">
        <v>372</v>
      </c>
    </row>
    <row r="86" spans="1:1" x14ac:dyDescent="0.2">
      <c r="A86" s="61" t="s">
        <v>373</v>
      </c>
    </row>
    <row r="87" spans="1:1" x14ac:dyDescent="0.2">
      <c r="A87" s="61" t="s">
        <v>374</v>
      </c>
    </row>
    <row r="88" spans="1:1" x14ac:dyDescent="0.2">
      <c r="A88" s="61" t="s">
        <v>375</v>
      </c>
    </row>
    <row r="89" spans="1:1" x14ac:dyDescent="0.2">
      <c r="A89" s="61" t="s">
        <v>376</v>
      </c>
    </row>
    <row r="90" spans="1:1" x14ac:dyDescent="0.2">
      <c r="A90" s="61" t="s">
        <v>377</v>
      </c>
    </row>
    <row r="91" spans="1:1" x14ac:dyDescent="0.2">
      <c r="A91" s="61" t="s">
        <v>378</v>
      </c>
    </row>
    <row r="92" spans="1:1" x14ac:dyDescent="0.2">
      <c r="A92" s="61" t="s">
        <v>379</v>
      </c>
    </row>
    <row r="93" spans="1:1" x14ac:dyDescent="0.2">
      <c r="A93" s="61" t="s">
        <v>380</v>
      </c>
    </row>
    <row r="94" spans="1:1" x14ac:dyDescent="0.2">
      <c r="A94" s="61" t="s">
        <v>381</v>
      </c>
    </row>
    <row r="95" spans="1:1" x14ac:dyDescent="0.2">
      <c r="A95" s="61" t="s">
        <v>382</v>
      </c>
    </row>
    <row r="96" spans="1:1" x14ac:dyDescent="0.2">
      <c r="A96" s="61" t="s">
        <v>383</v>
      </c>
    </row>
    <row r="97" spans="1:1" x14ac:dyDescent="0.2">
      <c r="A97" s="61" t="s">
        <v>384</v>
      </c>
    </row>
    <row r="98" spans="1:1" x14ac:dyDescent="0.2">
      <c r="A98" s="61" t="s">
        <v>385</v>
      </c>
    </row>
    <row r="99" spans="1:1" x14ac:dyDescent="0.2">
      <c r="A99" s="61" t="s">
        <v>386</v>
      </c>
    </row>
    <row r="100" spans="1:1" x14ac:dyDescent="0.2">
      <c r="A100" s="61" t="s">
        <v>387</v>
      </c>
    </row>
    <row r="101" spans="1:1" x14ac:dyDescent="0.2">
      <c r="A101" s="61" t="s">
        <v>388</v>
      </c>
    </row>
    <row r="102" spans="1:1" x14ac:dyDescent="0.2">
      <c r="A102" s="61" t="s">
        <v>389</v>
      </c>
    </row>
    <row r="103" spans="1:1" x14ac:dyDescent="0.2">
      <c r="A103" s="61" t="s">
        <v>390</v>
      </c>
    </row>
    <row r="104" spans="1:1" x14ac:dyDescent="0.2">
      <c r="A104" s="61" t="s">
        <v>391</v>
      </c>
    </row>
    <row r="105" spans="1:1" x14ac:dyDescent="0.2">
      <c r="A105" s="61" t="s">
        <v>392</v>
      </c>
    </row>
    <row r="106" spans="1:1" x14ac:dyDescent="0.2">
      <c r="A106" s="61" t="s">
        <v>393</v>
      </c>
    </row>
    <row r="107" spans="1:1" x14ac:dyDescent="0.2">
      <c r="A107" s="61" t="s">
        <v>394</v>
      </c>
    </row>
    <row r="108" spans="1:1" x14ac:dyDescent="0.2">
      <c r="A108" s="61" t="s">
        <v>395</v>
      </c>
    </row>
    <row r="109" spans="1:1" x14ac:dyDescent="0.2">
      <c r="A109" s="61" t="s">
        <v>396</v>
      </c>
    </row>
    <row r="110" spans="1:1" x14ac:dyDescent="0.2">
      <c r="A110" s="61" t="s">
        <v>397</v>
      </c>
    </row>
    <row r="111" spans="1:1" x14ac:dyDescent="0.2">
      <c r="A111" s="61" t="s">
        <v>398</v>
      </c>
    </row>
    <row r="112" spans="1:1" x14ac:dyDescent="0.2">
      <c r="A112" s="61" t="s">
        <v>399</v>
      </c>
    </row>
    <row r="113" spans="1:1" x14ac:dyDescent="0.2">
      <c r="A113" s="61" t="s">
        <v>400</v>
      </c>
    </row>
    <row r="114" spans="1:1" x14ac:dyDescent="0.2">
      <c r="A114" s="61" t="s">
        <v>401</v>
      </c>
    </row>
    <row r="115" spans="1:1" x14ac:dyDescent="0.2">
      <c r="A115" s="61" t="s">
        <v>402</v>
      </c>
    </row>
    <row r="116" spans="1:1" x14ac:dyDescent="0.2">
      <c r="A116" s="61" t="s">
        <v>403</v>
      </c>
    </row>
    <row r="117" spans="1:1" x14ac:dyDescent="0.2">
      <c r="A117" s="61" t="s">
        <v>404</v>
      </c>
    </row>
    <row r="118" spans="1:1" x14ac:dyDescent="0.2">
      <c r="A118" s="61" t="s">
        <v>405</v>
      </c>
    </row>
    <row r="119" spans="1:1" x14ac:dyDescent="0.2">
      <c r="A119" s="61" t="s">
        <v>406</v>
      </c>
    </row>
    <row r="120" spans="1:1" x14ac:dyDescent="0.2">
      <c r="A120" s="61" t="s">
        <v>407</v>
      </c>
    </row>
    <row r="121" spans="1:1" x14ac:dyDescent="0.2">
      <c r="A121" s="61" t="s">
        <v>408</v>
      </c>
    </row>
    <row r="122" spans="1:1" x14ac:dyDescent="0.2">
      <c r="A122" s="61" t="s">
        <v>409</v>
      </c>
    </row>
    <row r="123" spans="1:1" x14ac:dyDescent="0.2">
      <c r="A123" s="61" t="s">
        <v>410</v>
      </c>
    </row>
    <row r="124" spans="1:1" x14ac:dyDescent="0.2">
      <c r="A124" s="61" t="s">
        <v>411</v>
      </c>
    </row>
    <row r="125" spans="1:1" x14ac:dyDescent="0.2">
      <c r="A125" s="61" t="s">
        <v>412</v>
      </c>
    </row>
    <row r="126" spans="1:1" x14ac:dyDescent="0.2">
      <c r="A126" s="61" t="s">
        <v>422</v>
      </c>
    </row>
    <row r="127" spans="1:1" x14ac:dyDescent="0.2">
      <c r="A127" s="61" t="s">
        <v>423</v>
      </c>
    </row>
    <row r="128" spans="1:1" x14ac:dyDescent="0.2">
      <c r="A128" s="61" t="s">
        <v>424</v>
      </c>
    </row>
    <row r="129" spans="1:1" x14ac:dyDescent="0.2">
      <c r="A129" s="61" t="s">
        <v>425</v>
      </c>
    </row>
    <row r="130" spans="1:1" x14ac:dyDescent="0.2">
      <c r="A130" s="61" t="s">
        <v>426</v>
      </c>
    </row>
    <row r="131" spans="1:1" x14ac:dyDescent="0.2">
      <c r="A131" s="61" t="s">
        <v>427</v>
      </c>
    </row>
    <row r="132" spans="1:1" x14ac:dyDescent="0.2">
      <c r="A132" s="61" t="s">
        <v>428</v>
      </c>
    </row>
    <row r="133" spans="1:1" x14ac:dyDescent="0.2">
      <c r="A133" s="61" t="s">
        <v>429</v>
      </c>
    </row>
    <row r="134" spans="1:1" x14ac:dyDescent="0.2">
      <c r="A134" s="61" t="s">
        <v>430</v>
      </c>
    </row>
    <row r="135" spans="1:1" x14ac:dyDescent="0.2">
      <c r="A135" s="61" t="s">
        <v>431</v>
      </c>
    </row>
    <row r="136" spans="1:1" x14ac:dyDescent="0.2">
      <c r="A136" s="61" t="s">
        <v>432</v>
      </c>
    </row>
    <row r="137" spans="1:1" x14ac:dyDescent="0.2">
      <c r="A137" s="61" t="s">
        <v>433</v>
      </c>
    </row>
    <row r="138" spans="1:1" x14ac:dyDescent="0.2">
      <c r="A138" s="61" t="s">
        <v>434</v>
      </c>
    </row>
    <row r="139" spans="1:1" x14ac:dyDescent="0.2">
      <c r="A139" s="61" t="s">
        <v>435</v>
      </c>
    </row>
    <row r="140" spans="1:1" x14ac:dyDescent="0.2">
      <c r="A140" s="61" t="s">
        <v>436</v>
      </c>
    </row>
    <row r="141" spans="1:1" x14ac:dyDescent="0.2">
      <c r="A141" s="61" t="s">
        <v>437</v>
      </c>
    </row>
    <row r="142" spans="1:1" x14ac:dyDescent="0.2">
      <c r="A142" s="61" t="s">
        <v>438</v>
      </c>
    </row>
    <row r="143" spans="1:1" x14ac:dyDescent="0.2">
      <c r="A143" s="61" t="s">
        <v>439</v>
      </c>
    </row>
    <row r="144" spans="1:1" x14ac:dyDescent="0.2">
      <c r="A144" s="61" t="s">
        <v>440</v>
      </c>
    </row>
    <row r="145" spans="1:1" x14ac:dyDescent="0.2">
      <c r="A145" s="61" t="s">
        <v>441</v>
      </c>
    </row>
    <row r="146" spans="1:1" x14ac:dyDescent="0.2">
      <c r="A146" s="61" t="s">
        <v>442</v>
      </c>
    </row>
    <row r="147" spans="1:1" x14ac:dyDescent="0.2">
      <c r="A147" s="61" t="s">
        <v>443</v>
      </c>
    </row>
    <row r="148" spans="1:1" x14ac:dyDescent="0.2">
      <c r="A148" s="61" t="s">
        <v>444</v>
      </c>
    </row>
    <row r="149" spans="1:1" x14ac:dyDescent="0.2">
      <c r="A149" s="61" t="s">
        <v>445</v>
      </c>
    </row>
    <row r="150" spans="1:1" x14ac:dyDescent="0.2">
      <c r="A150" s="61" t="s">
        <v>446</v>
      </c>
    </row>
    <row r="151" spans="1:1" x14ac:dyDescent="0.2">
      <c r="A151" s="61" t="s">
        <v>447</v>
      </c>
    </row>
    <row r="152" spans="1:1" x14ac:dyDescent="0.2">
      <c r="A152" s="61" t="s">
        <v>448</v>
      </c>
    </row>
    <row r="153" spans="1:1" x14ac:dyDescent="0.2">
      <c r="A153" s="61" t="s">
        <v>449</v>
      </c>
    </row>
    <row r="154" spans="1:1" x14ac:dyDescent="0.2">
      <c r="A154" s="61" t="s">
        <v>450</v>
      </c>
    </row>
    <row r="155" spans="1:1" x14ac:dyDescent="0.2">
      <c r="A155" s="61" t="s">
        <v>451</v>
      </c>
    </row>
    <row r="156" spans="1:1" x14ac:dyDescent="0.2">
      <c r="A156" s="61" t="s">
        <v>452</v>
      </c>
    </row>
    <row r="157" spans="1:1" x14ac:dyDescent="0.2">
      <c r="A157" s="61" t="s">
        <v>453</v>
      </c>
    </row>
    <row r="158" spans="1:1" x14ac:dyDescent="0.2">
      <c r="A158" s="61" t="s">
        <v>454</v>
      </c>
    </row>
    <row r="159" spans="1:1" x14ac:dyDescent="0.2">
      <c r="A159" s="61" t="s">
        <v>455</v>
      </c>
    </row>
    <row r="160" spans="1:1" x14ac:dyDescent="0.2">
      <c r="A160" s="61" t="s">
        <v>456</v>
      </c>
    </row>
    <row r="161" spans="1:1" x14ac:dyDescent="0.2">
      <c r="A161" s="61" t="s">
        <v>457</v>
      </c>
    </row>
    <row r="162" spans="1:1" x14ac:dyDescent="0.2">
      <c r="A162" s="61" t="s">
        <v>458</v>
      </c>
    </row>
    <row r="163" spans="1:1" x14ac:dyDescent="0.2">
      <c r="A163" s="61" t="s">
        <v>459</v>
      </c>
    </row>
    <row r="164" spans="1:1" x14ac:dyDescent="0.2">
      <c r="A164" s="61" t="s">
        <v>460</v>
      </c>
    </row>
    <row r="165" spans="1:1" x14ac:dyDescent="0.2">
      <c r="A165" s="61" t="s">
        <v>461</v>
      </c>
    </row>
    <row r="166" spans="1:1" x14ac:dyDescent="0.2">
      <c r="A166" s="61" t="s">
        <v>462</v>
      </c>
    </row>
    <row r="167" spans="1:1" x14ac:dyDescent="0.2">
      <c r="A167" s="61" t="s">
        <v>463</v>
      </c>
    </row>
    <row r="168" spans="1:1" x14ac:dyDescent="0.2">
      <c r="A168" s="61" t="s">
        <v>464</v>
      </c>
    </row>
    <row r="169" spans="1:1" x14ac:dyDescent="0.2">
      <c r="A169" s="61" t="s">
        <v>465</v>
      </c>
    </row>
    <row r="170" spans="1:1" x14ac:dyDescent="0.2">
      <c r="A170" s="61" t="s">
        <v>466</v>
      </c>
    </row>
    <row r="171" spans="1:1" x14ac:dyDescent="0.2">
      <c r="A171" s="61" t="s">
        <v>467</v>
      </c>
    </row>
    <row r="172" spans="1:1" x14ac:dyDescent="0.2">
      <c r="A172" s="61" t="s">
        <v>468</v>
      </c>
    </row>
    <row r="173" spans="1:1" x14ac:dyDescent="0.2">
      <c r="A173" s="61" t="s">
        <v>469</v>
      </c>
    </row>
    <row r="174" spans="1:1" x14ac:dyDescent="0.2">
      <c r="A174" s="61" t="s">
        <v>470</v>
      </c>
    </row>
    <row r="175" spans="1:1" x14ac:dyDescent="0.2">
      <c r="A175" s="61" t="s">
        <v>471</v>
      </c>
    </row>
    <row r="176" spans="1:1" x14ac:dyDescent="0.2">
      <c r="A176" s="61" t="s">
        <v>472</v>
      </c>
    </row>
    <row r="177" spans="1:1" x14ac:dyDescent="0.2">
      <c r="A177" s="61" t="s">
        <v>473</v>
      </c>
    </row>
    <row r="178" spans="1:1" x14ac:dyDescent="0.2">
      <c r="A178" s="61" t="s">
        <v>474</v>
      </c>
    </row>
    <row r="179" spans="1:1" x14ac:dyDescent="0.2">
      <c r="A179" s="61" t="s">
        <v>475</v>
      </c>
    </row>
    <row r="180" spans="1:1" x14ac:dyDescent="0.2">
      <c r="A180" s="61" t="s">
        <v>476</v>
      </c>
    </row>
    <row r="181" spans="1:1" x14ac:dyDescent="0.2">
      <c r="A181" s="61" t="s">
        <v>477</v>
      </c>
    </row>
    <row r="182" spans="1:1" x14ac:dyDescent="0.2">
      <c r="A182" s="61" t="s">
        <v>478</v>
      </c>
    </row>
    <row r="183" spans="1:1" x14ac:dyDescent="0.2">
      <c r="A183" s="61" t="s">
        <v>498</v>
      </c>
    </row>
    <row r="184" spans="1:1" x14ac:dyDescent="0.2">
      <c r="A184" s="61" t="s">
        <v>499</v>
      </c>
    </row>
    <row r="185" spans="1:1" x14ac:dyDescent="0.2">
      <c r="A185" s="61" t="s">
        <v>500</v>
      </c>
    </row>
    <row r="186" spans="1:1" x14ac:dyDescent="0.2">
      <c r="A186" s="61" t="s">
        <v>501</v>
      </c>
    </row>
    <row r="187" spans="1:1" x14ac:dyDescent="0.2">
      <c r="A187" s="61" t="s">
        <v>502</v>
      </c>
    </row>
    <row r="188" spans="1:1" x14ac:dyDescent="0.2">
      <c r="A188" s="61" t="s">
        <v>503</v>
      </c>
    </row>
    <row r="189" spans="1:1" x14ac:dyDescent="0.2">
      <c r="A189" s="61" t="s">
        <v>504</v>
      </c>
    </row>
    <row r="190" spans="1:1" x14ac:dyDescent="0.2">
      <c r="A190" s="61" t="s">
        <v>505</v>
      </c>
    </row>
    <row r="191" spans="1:1" x14ac:dyDescent="0.2">
      <c r="A191" s="61" t="s">
        <v>506</v>
      </c>
    </row>
    <row r="192" spans="1:1" x14ac:dyDescent="0.2">
      <c r="A192" s="61" t="s">
        <v>507</v>
      </c>
    </row>
    <row r="193" spans="1:1" x14ac:dyDescent="0.2">
      <c r="A193" s="61" t="s">
        <v>508</v>
      </c>
    </row>
    <row r="194" spans="1:1" x14ac:dyDescent="0.2">
      <c r="A194" s="61" t="s">
        <v>509</v>
      </c>
    </row>
    <row r="195" spans="1:1" x14ac:dyDescent="0.2">
      <c r="A195" s="61" t="s">
        <v>510</v>
      </c>
    </row>
    <row r="196" spans="1:1" x14ac:dyDescent="0.2">
      <c r="A196" s="61" t="s">
        <v>511</v>
      </c>
    </row>
    <row r="197" spans="1:1" x14ac:dyDescent="0.2">
      <c r="A197" s="61" t="s">
        <v>512</v>
      </c>
    </row>
    <row r="198" spans="1:1" x14ac:dyDescent="0.2">
      <c r="A198" s="61" t="s">
        <v>513</v>
      </c>
    </row>
    <row r="199" spans="1:1" x14ac:dyDescent="0.2">
      <c r="A199" s="61" t="s">
        <v>514</v>
      </c>
    </row>
    <row r="200" spans="1:1" x14ac:dyDescent="0.2">
      <c r="A200" s="61" t="s">
        <v>515</v>
      </c>
    </row>
    <row r="201" spans="1:1" x14ac:dyDescent="0.2">
      <c r="A201" s="61" t="s">
        <v>516</v>
      </c>
    </row>
    <row r="202" spans="1:1" x14ac:dyDescent="0.2">
      <c r="A202" s="61" t="s">
        <v>517</v>
      </c>
    </row>
    <row r="203" spans="1:1" x14ac:dyDescent="0.2">
      <c r="A203" s="61" t="s">
        <v>518</v>
      </c>
    </row>
    <row r="204" spans="1:1" x14ac:dyDescent="0.2">
      <c r="A204" s="61" t="s">
        <v>519</v>
      </c>
    </row>
    <row r="205" spans="1:1" x14ac:dyDescent="0.2">
      <c r="A205" s="61" t="s">
        <v>520</v>
      </c>
    </row>
    <row r="206" spans="1:1" x14ac:dyDescent="0.2">
      <c r="A206" s="61" t="s">
        <v>521</v>
      </c>
    </row>
    <row r="207" spans="1:1" x14ac:dyDescent="0.2">
      <c r="A207" s="61" t="s">
        <v>522</v>
      </c>
    </row>
    <row r="208" spans="1:1" x14ac:dyDescent="0.2">
      <c r="A208" s="61" t="s">
        <v>523</v>
      </c>
    </row>
    <row r="209" spans="1:1" x14ac:dyDescent="0.2">
      <c r="A209" s="61" t="s">
        <v>524</v>
      </c>
    </row>
    <row r="210" spans="1:1" x14ac:dyDescent="0.2">
      <c r="A210" s="61" t="s">
        <v>525</v>
      </c>
    </row>
    <row r="211" spans="1:1" x14ac:dyDescent="0.2">
      <c r="A211" s="61" t="s">
        <v>526</v>
      </c>
    </row>
    <row r="212" spans="1:1" x14ac:dyDescent="0.2">
      <c r="A212" s="61" t="s">
        <v>527</v>
      </c>
    </row>
    <row r="213" spans="1:1" x14ac:dyDescent="0.2">
      <c r="A213" s="61" t="s">
        <v>528</v>
      </c>
    </row>
    <row r="214" spans="1:1" x14ac:dyDescent="0.2">
      <c r="A214" s="61" t="s">
        <v>529</v>
      </c>
    </row>
    <row r="215" spans="1:1" x14ac:dyDescent="0.2">
      <c r="A215" s="61" t="s">
        <v>530</v>
      </c>
    </row>
    <row r="216" spans="1:1" x14ac:dyDescent="0.2">
      <c r="A216" s="61" t="s">
        <v>531</v>
      </c>
    </row>
    <row r="217" spans="1:1" x14ac:dyDescent="0.2">
      <c r="A217" s="61" t="s">
        <v>532</v>
      </c>
    </row>
    <row r="218" spans="1:1" x14ac:dyDescent="0.2">
      <c r="A218" s="61" t="s">
        <v>533</v>
      </c>
    </row>
    <row r="219" spans="1:1" x14ac:dyDescent="0.2">
      <c r="A219" s="61" t="s">
        <v>534</v>
      </c>
    </row>
    <row r="220" spans="1:1" x14ac:dyDescent="0.2">
      <c r="A220" s="61" t="s">
        <v>535</v>
      </c>
    </row>
    <row r="221" spans="1:1" x14ac:dyDescent="0.2">
      <c r="A221" s="61" t="s">
        <v>536</v>
      </c>
    </row>
    <row r="222" spans="1:1" x14ac:dyDescent="0.2">
      <c r="A222" s="61" t="s">
        <v>537</v>
      </c>
    </row>
    <row r="223" spans="1:1" x14ac:dyDescent="0.2">
      <c r="A223" s="61" t="s">
        <v>538</v>
      </c>
    </row>
    <row r="224" spans="1:1" x14ac:dyDescent="0.2">
      <c r="A224" s="61" t="s">
        <v>539</v>
      </c>
    </row>
    <row r="225" spans="1:1" x14ac:dyDescent="0.2">
      <c r="A225" s="61" t="s">
        <v>540</v>
      </c>
    </row>
    <row r="226" spans="1:1" x14ac:dyDescent="0.2">
      <c r="A226" s="61" t="s">
        <v>541</v>
      </c>
    </row>
    <row r="227" spans="1:1" x14ac:dyDescent="0.2">
      <c r="A227" s="61" t="s">
        <v>542</v>
      </c>
    </row>
    <row r="228" spans="1:1" x14ac:dyDescent="0.2">
      <c r="A228" s="61" t="s">
        <v>543</v>
      </c>
    </row>
    <row r="229" spans="1:1" x14ac:dyDescent="0.2">
      <c r="A229" s="61" t="s">
        <v>544</v>
      </c>
    </row>
    <row r="230" spans="1:1" x14ac:dyDescent="0.2">
      <c r="A230" s="61" t="s">
        <v>545</v>
      </c>
    </row>
    <row r="231" spans="1:1" x14ac:dyDescent="0.2">
      <c r="A231" s="61" t="s">
        <v>546</v>
      </c>
    </row>
    <row r="232" spans="1:1" x14ac:dyDescent="0.2">
      <c r="A232" s="61" t="s">
        <v>547</v>
      </c>
    </row>
    <row r="233" spans="1:1" x14ac:dyDescent="0.2">
      <c r="A233" s="61" t="s">
        <v>548</v>
      </c>
    </row>
    <row r="234" spans="1:1" x14ac:dyDescent="0.2">
      <c r="A234" s="61" t="s">
        <v>549</v>
      </c>
    </row>
    <row r="235" spans="1:1" x14ac:dyDescent="0.2">
      <c r="A235" s="61" t="s">
        <v>550</v>
      </c>
    </row>
    <row r="236" spans="1:1" x14ac:dyDescent="0.2">
      <c r="A236" s="61" t="s">
        <v>551</v>
      </c>
    </row>
    <row r="237" spans="1:1" x14ac:dyDescent="0.2">
      <c r="A237" s="61" t="s">
        <v>552</v>
      </c>
    </row>
    <row r="238" spans="1:1" x14ac:dyDescent="0.2">
      <c r="A238" s="61" t="s">
        <v>553</v>
      </c>
    </row>
    <row r="239" spans="1:1" x14ac:dyDescent="0.2">
      <c r="A239" s="61" t="s">
        <v>554</v>
      </c>
    </row>
    <row r="240" spans="1:1" x14ac:dyDescent="0.2">
      <c r="A240" s="61" t="s">
        <v>555</v>
      </c>
    </row>
    <row r="241" spans="1:1" x14ac:dyDescent="0.2">
      <c r="A241" s="61" t="s">
        <v>556</v>
      </c>
    </row>
    <row r="242" spans="1:1" x14ac:dyDescent="0.2">
      <c r="A242" s="61" t="s">
        <v>557</v>
      </c>
    </row>
    <row r="243" spans="1:1" x14ac:dyDescent="0.2">
      <c r="A243" s="61" t="s">
        <v>558</v>
      </c>
    </row>
    <row r="244" spans="1:1" x14ac:dyDescent="0.2">
      <c r="A244" s="61" t="s">
        <v>559</v>
      </c>
    </row>
    <row r="245" spans="1:1" x14ac:dyDescent="0.2">
      <c r="A245" s="61" t="s">
        <v>560</v>
      </c>
    </row>
    <row r="246" spans="1:1" x14ac:dyDescent="0.2">
      <c r="A246" s="61" t="s">
        <v>561</v>
      </c>
    </row>
    <row r="247" spans="1:1" x14ac:dyDescent="0.2">
      <c r="A247" s="61" t="s">
        <v>562</v>
      </c>
    </row>
    <row r="248" spans="1:1" x14ac:dyDescent="0.2">
      <c r="A248" s="61" t="s">
        <v>563</v>
      </c>
    </row>
    <row r="249" spans="1:1" x14ac:dyDescent="0.2">
      <c r="A249" s="61" t="s">
        <v>564</v>
      </c>
    </row>
    <row r="250" spans="1:1" x14ac:dyDescent="0.2">
      <c r="A250" s="61" t="s">
        <v>565</v>
      </c>
    </row>
    <row r="251" spans="1:1" x14ac:dyDescent="0.2">
      <c r="A251" s="61" t="s">
        <v>566</v>
      </c>
    </row>
    <row r="252" spans="1:1" x14ac:dyDescent="0.2">
      <c r="A252" s="61" t="s">
        <v>567</v>
      </c>
    </row>
    <row r="253" spans="1:1" x14ac:dyDescent="0.2">
      <c r="A253" s="61" t="s">
        <v>568</v>
      </c>
    </row>
    <row r="254" spans="1:1" x14ac:dyDescent="0.2">
      <c r="A254" s="61" t="s">
        <v>569</v>
      </c>
    </row>
    <row r="255" spans="1:1" x14ac:dyDescent="0.2">
      <c r="A255" s="61" t="s">
        <v>570</v>
      </c>
    </row>
    <row r="256" spans="1:1" x14ac:dyDescent="0.2">
      <c r="A256" s="61" t="s">
        <v>571</v>
      </c>
    </row>
    <row r="257" spans="1:1" x14ac:dyDescent="0.2">
      <c r="A257" s="61" t="s">
        <v>572</v>
      </c>
    </row>
    <row r="258" spans="1:1" x14ac:dyDescent="0.2">
      <c r="A258" s="61" t="s">
        <v>573</v>
      </c>
    </row>
    <row r="259" spans="1:1" x14ac:dyDescent="0.2">
      <c r="A259" s="61" t="s">
        <v>574</v>
      </c>
    </row>
    <row r="260" spans="1:1" x14ac:dyDescent="0.2">
      <c r="A260" s="61" t="s">
        <v>575</v>
      </c>
    </row>
    <row r="261" spans="1:1" x14ac:dyDescent="0.2">
      <c r="A261" s="61" t="s">
        <v>576</v>
      </c>
    </row>
    <row r="262" spans="1:1" x14ac:dyDescent="0.2">
      <c r="A262" s="61" t="s">
        <v>577</v>
      </c>
    </row>
    <row r="263" spans="1:1" x14ac:dyDescent="0.2">
      <c r="A263" s="61" t="s">
        <v>578</v>
      </c>
    </row>
    <row r="264" spans="1:1" x14ac:dyDescent="0.2">
      <c r="A264" s="61" t="s">
        <v>579</v>
      </c>
    </row>
    <row r="265" spans="1:1" x14ac:dyDescent="0.2">
      <c r="A265" s="61" t="s">
        <v>580</v>
      </c>
    </row>
    <row r="266" spans="1:1" x14ac:dyDescent="0.2">
      <c r="A266" s="61" t="s">
        <v>582</v>
      </c>
    </row>
    <row r="267" spans="1:1" x14ac:dyDescent="0.2">
      <c r="A267" s="61" t="s">
        <v>583</v>
      </c>
    </row>
    <row r="268" spans="1:1" x14ac:dyDescent="0.2">
      <c r="A268" s="61" t="s">
        <v>584</v>
      </c>
    </row>
    <row r="269" spans="1:1" x14ac:dyDescent="0.2">
      <c r="A269" s="61" t="s">
        <v>585</v>
      </c>
    </row>
    <row r="270" spans="1:1" x14ac:dyDescent="0.2">
      <c r="A270" s="61" t="s">
        <v>586</v>
      </c>
    </row>
    <row r="271" spans="1:1" x14ac:dyDescent="0.2">
      <c r="A271" s="61" t="s">
        <v>587</v>
      </c>
    </row>
    <row r="272" spans="1:1" x14ac:dyDescent="0.2">
      <c r="A272" s="61" t="s">
        <v>588</v>
      </c>
    </row>
    <row r="273" spans="1:1" x14ac:dyDescent="0.2">
      <c r="A273" s="61" t="s">
        <v>589</v>
      </c>
    </row>
    <row r="274" spans="1:1" x14ac:dyDescent="0.2">
      <c r="A274" s="61" t="s">
        <v>590</v>
      </c>
    </row>
    <row r="275" spans="1:1" x14ac:dyDescent="0.2">
      <c r="A275" s="61" t="s">
        <v>591</v>
      </c>
    </row>
    <row r="276" spans="1:1" x14ac:dyDescent="0.2">
      <c r="A276" s="61" t="s">
        <v>592</v>
      </c>
    </row>
    <row r="277" spans="1:1" x14ac:dyDescent="0.2">
      <c r="A277" s="61" t="s">
        <v>593</v>
      </c>
    </row>
    <row r="278" spans="1:1" x14ac:dyDescent="0.2">
      <c r="A278" s="61" t="s">
        <v>594</v>
      </c>
    </row>
    <row r="279" spans="1:1" x14ac:dyDescent="0.2">
      <c r="A279" s="61" t="s">
        <v>595</v>
      </c>
    </row>
    <row r="280" spans="1:1" x14ac:dyDescent="0.2">
      <c r="A280" s="61" t="s">
        <v>596</v>
      </c>
    </row>
    <row r="281" spans="1:1" x14ac:dyDescent="0.2">
      <c r="A281" s="61" t="s">
        <v>597</v>
      </c>
    </row>
    <row r="282" spans="1:1" x14ac:dyDescent="0.2">
      <c r="A282" s="61" t="s">
        <v>598</v>
      </c>
    </row>
    <row r="283" spans="1:1" x14ac:dyDescent="0.2">
      <c r="A283" s="61" t="s">
        <v>599</v>
      </c>
    </row>
    <row r="284" spans="1:1" x14ac:dyDescent="0.2">
      <c r="A284" s="61" t="s">
        <v>600</v>
      </c>
    </row>
    <row r="285" spans="1:1" x14ac:dyDescent="0.2">
      <c r="A285" s="61" t="s">
        <v>601</v>
      </c>
    </row>
    <row r="286" spans="1:1" x14ac:dyDescent="0.2">
      <c r="A286" s="61" t="s">
        <v>602</v>
      </c>
    </row>
    <row r="287" spans="1:1" x14ac:dyDescent="0.2">
      <c r="A287" s="61" t="s">
        <v>603</v>
      </c>
    </row>
    <row r="288" spans="1:1" x14ac:dyDescent="0.2">
      <c r="A288" s="61" t="s">
        <v>604</v>
      </c>
    </row>
    <row r="289" spans="1:1" x14ac:dyDescent="0.2">
      <c r="A289" s="61" t="s">
        <v>605</v>
      </c>
    </row>
    <row r="290" spans="1:1" x14ac:dyDescent="0.2">
      <c r="A290" s="61" t="s">
        <v>606</v>
      </c>
    </row>
    <row r="291" spans="1:1" x14ac:dyDescent="0.2">
      <c r="A291" s="61" t="s">
        <v>607</v>
      </c>
    </row>
    <row r="292" spans="1:1" x14ac:dyDescent="0.2">
      <c r="A292" s="61" t="s">
        <v>608</v>
      </c>
    </row>
    <row r="293" spans="1:1" x14ac:dyDescent="0.2">
      <c r="A293" s="61" t="s">
        <v>609</v>
      </c>
    </row>
    <row r="294" spans="1:1" x14ac:dyDescent="0.2">
      <c r="A294" s="61" t="s">
        <v>610</v>
      </c>
    </row>
    <row r="295" spans="1:1" x14ac:dyDescent="0.2">
      <c r="A295" s="61" t="s">
        <v>611</v>
      </c>
    </row>
    <row r="296" spans="1:1" x14ac:dyDescent="0.2">
      <c r="A296" s="61" t="s">
        <v>612</v>
      </c>
    </row>
    <row r="297" spans="1:1" x14ac:dyDescent="0.2">
      <c r="A297" s="61" t="s">
        <v>613</v>
      </c>
    </row>
    <row r="298" spans="1:1" x14ac:dyDescent="0.2">
      <c r="A298" s="61" t="s">
        <v>614</v>
      </c>
    </row>
    <row r="299" spans="1:1" x14ac:dyDescent="0.2">
      <c r="A299" s="61" t="s">
        <v>615</v>
      </c>
    </row>
    <row r="300" spans="1:1" x14ac:dyDescent="0.2">
      <c r="A300" s="61" t="s">
        <v>616</v>
      </c>
    </row>
    <row r="301" spans="1:1" x14ac:dyDescent="0.2">
      <c r="A301" s="61" t="s">
        <v>617</v>
      </c>
    </row>
    <row r="302" spans="1:1" x14ac:dyDescent="0.2">
      <c r="A302" s="61" t="s">
        <v>618</v>
      </c>
    </row>
    <row r="303" spans="1:1" x14ac:dyDescent="0.2">
      <c r="A303" s="61" t="s">
        <v>619</v>
      </c>
    </row>
    <row r="304" spans="1:1" x14ac:dyDescent="0.2">
      <c r="A304" s="61" t="s">
        <v>620</v>
      </c>
    </row>
    <row r="305" spans="1:1" x14ac:dyDescent="0.2">
      <c r="A305" s="61" t="s">
        <v>621</v>
      </c>
    </row>
    <row r="306" spans="1:1" x14ac:dyDescent="0.2">
      <c r="A306" s="61" t="s">
        <v>622</v>
      </c>
    </row>
    <row r="307" spans="1:1" x14ac:dyDescent="0.2">
      <c r="A307" s="61" t="s">
        <v>623</v>
      </c>
    </row>
    <row r="308" spans="1:1" x14ac:dyDescent="0.2">
      <c r="A308" s="61" t="s">
        <v>624</v>
      </c>
    </row>
    <row r="309" spans="1:1" x14ac:dyDescent="0.2">
      <c r="A309" s="61" t="s">
        <v>625</v>
      </c>
    </row>
    <row r="310" spans="1:1" x14ac:dyDescent="0.2">
      <c r="A310" s="61" t="s">
        <v>626</v>
      </c>
    </row>
    <row r="311" spans="1:1" x14ac:dyDescent="0.2">
      <c r="A311" s="61" t="s">
        <v>627</v>
      </c>
    </row>
    <row r="312" spans="1:1" x14ac:dyDescent="0.2">
      <c r="A312" s="61" t="s">
        <v>628</v>
      </c>
    </row>
    <row r="313" spans="1:1" x14ac:dyDescent="0.2">
      <c r="A313" s="61" t="s">
        <v>629</v>
      </c>
    </row>
    <row r="314" spans="1:1" x14ac:dyDescent="0.2">
      <c r="A314" s="61" t="s">
        <v>630</v>
      </c>
    </row>
    <row r="315" spans="1:1" x14ac:dyDescent="0.2">
      <c r="A315" s="61" t="s">
        <v>631</v>
      </c>
    </row>
    <row r="316" spans="1:1" x14ac:dyDescent="0.2">
      <c r="A316" s="61" t="s">
        <v>632</v>
      </c>
    </row>
    <row r="317" spans="1:1" x14ac:dyDescent="0.2">
      <c r="A317" s="61" t="s">
        <v>633</v>
      </c>
    </row>
    <row r="318" spans="1:1" x14ac:dyDescent="0.2">
      <c r="A318" s="61" t="s">
        <v>634</v>
      </c>
    </row>
    <row r="319" spans="1:1" x14ac:dyDescent="0.2">
      <c r="A319" s="61" t="s">
        <v>635</v>
      </c>
    </row>
    <row r="320" spans="1:1" x14ac:dyDescent="0.2">
      <c r="A320" s="61" t="s">
        <v>636</v>
      </c>
    </row>
    <row r="321" spans="1:1" x14ac:dyDescent="0.2">
      <c r="A321" s="61" t="s">
        <v>637</v>
      </c>
    </row>
    <row r="322" spans="1:1" x14ac:dyDescent="0.2">
      <c r="A322" s="61" t="s">
        <v>638</v>
      </c>
    </row>
    <row r="323" spans="1:1" x14ac:dyDescent="0.2">
      <c r="A323" s="61" t="s">
        <v>639</v>
      </c>
    </row>
    <row r="324" spans="1:1" x14ac:dyDescent="0.2">
      <c r="A324" s="61" t="s">
        <v>640</v>
      </c>
    </row>
    <row r="325" spans="1:1" x14ac:dyDescent="0.2">
      <c r="A325" s="61" t="s">
        <v>641</v>
      </c>
    </row>
    <row r="326" spans="1:1" x14ac:dyDescent="0.2">
      <c r="A326" s="61" t="s">
        <v>642</v>
      </c>
    </row>
    <row r="327" spans="1:1" x14ac:dyDescent="0.2">
      <c r="A327" s="61" t="s">
        <v>643</v>
      </c>
    </row>
    <row r="328" spans="1:1" x14ac:dyDescent="0.2">
      <c r="A328" s="61" t="s">
        <v>644</v>
      </c>
    </row>
    <row r="329" spans="1:1" x14ac:dyDescent="0.2">
      <c r="A329" s="61" t="s">
        <v>645</v>
      </c>
    </row>
    <row r="330" spans="1:1" x14ac:dyDescent="0.2">
      <c r="A330" s="61" t="s">
        <v>646</v>
      </c>
    </row>
    <row r="331" spans="1:1" x14ac:dyDescent="0.2">
      <c r="A331" s="61" t="s">
        <v>647</v>
      </c>
    </row>
    <row r="332" spans="1:1" x14ac:dyDescent="0.2">
      <c r="A332" s="61" t="s">
        <v>648</v>
      </c>
    </row>
    <row r="333" spans="1:1" x14ac:dyDescent="0.2">
      <c r="A333" s="61" t="s">
        <v>649</v>
      </c>
    </row>
    <row r="334" spans="1:1" x14ac:dyDescent="0.2">
      <c r="A334" s="61" t="s">
        <v>650</v>
      </c>
    </row>
    <row r="335" spans="1:1" x14ac:dyDescent="0.2">
      <c r="A335" s="61" t="s">
        <v>651</v>
      </c>
    </row>
    <row r="336" spans="1:1" x14ac:dyDescent="0.2">
      <c r="A336" s="61" t="s">
        <v>654</v>
      </c>
    </row>
    <row r="337" spans="1:1" x14ac:dyDescent="0.2">
      <c r="A337" s="61" t="s">
        <v>655</v>
      </c>
    </row>
    <row r="338" spans="1:1" x14ac:dyDescent="0.2">
      <c r="A338" s="61" t="s">
        <v>656</v>
      </c>
    </row>
    <row r="339" spans="1:1" x14ac:dyDescent="0.2">
      <c r="A339" s="61" t="s">
        <v>657</v>
      </c>
    </row>
    <row r="340" spans="1:1" x14ac:dyDescent="0.2">
      <c r="A340" s="61" t="s">
        <v>658</v>
      </c>
    </row>
    <row r="341" spans="1:1" x14ac:dyDescent="0.2">
      <c r="A341" s="61" t="s">
        <v>659</v>
      </c>
    </row>
    <row r="342" spans="1:1" x14ac:dyDescent="0.2">
      <c r="A342" s="61" t="s">
        <v>660</v>
      </c>
    </row>
    <row r="343" spans="1:1" x14ac:dyDescent="0.2">
      <c r="A343" s="61" t="s">
        <v>661</v>
      </c>
    </row>
    <row r="344" spans="1:1" x14ac:dyDescent="0.2">
      <c r="A344" s="61" t="s">
        <v>662</v>
      </c>
    </row>
    <row r="345" spans="1:1" x14ac:dyDescent="0.2">
      <c r="A345" s="61" t="s">
        <v>663</v>
      </c>
    </row>
    <row r="346" spans="1:1" x14ac:dyDescent="0.2">
      <c r="A346" s="61" t="s">
        <v>664</v>
      </c>
    </row>
    <row r="347" spans="1:1" x14ac:dyDescent="0.2">
      <c r="A347" s="61" t="s">
        <v>665</v>
      </c>
    </row>
    <row r="348" spans="1:1" x14ac:dyDescent="0.2">
      <c r="A348" s="61" t="s">
        <v>666</v>
      </c>
    </row>
    <row r="349" spans="1:1" x14ac:dyDescent="0.2">
      <c r="A349" s="61" t="s">
        <v>836</v>
      </c>
    </row>
    <row r="350" spans="1:1" x14ac:dyDescent="0.2">
      <c r="A350" s="61" t="s">
        <v>837</v>
      </c>
    </row>
    <row r="351" spans="1:1" x14ac:dyDescent="0.2">
      <c r="A351" s="61" t="s">
        <v>838</v>
      </c>
    </row>
    <row r="352" spans="1:1" x14ac:dyDescent="0.2">
      <c r="A352" s="61" t="s">
        <v>839</v>
      </c>
    </row>
    <row r="353" spans="1:1" x14ac:dyDescent="0.2">
      <c r="A353" s="61" t="s">
        <v>840</v>
      </c>
    </row>
    <row r="354" spans="1:1" x14ac:dyDescent="0.2">
      <c r="A354" s="61" t="s">
        <v>841</v>
      </c>
    </row>
    <row r="355" spans="1:1" x14ac:dyDescent="0.2">
      <c r="A355" s="61" t="s">
        <v>842</v>
      </c>
    </row>
    <row r="356" spans="1:1" x14ac:dyDescent="0.2">
      <c r="A356" s="61" t="s">
        <v>843</v>
      </c>
    </row>
    <row r="357" spans="1:1" x14ac:dyDescent="0.2">
      <c r="A357" s="61" t="s">
        <v>844</v>
      </c>
    </row>
    <row r="358" spans="1:1" x14ac:dyDescent="0.2">
      <c r="A358" s="61" t="s">
        <v>845</v>
      </c>
    </row>
    <row r="359" spans="1:1" x14ac:dyDescent="0.2">
      <c r="A359" s="61" t="s">
        <v>846</v>
      </c>
    </row>
    <row r="360" spans="1:1" x14ac:dyDescent="0.2">
      <c r="A360" s="61" t="s">
        <v>847</v>
      </c>
    </row>
    <row r="361" spans="1:1" x14ac:dyDescent="0.2">
      <c r="A361" s="61" t="s">
        <v>848</v>
      </c>
    </row>
    <row r="362" spans="1:1" x14ac:dyDescent="0.2">
      <c r="A362" s="61" t="s">
        <v>851</v>
      </c>
    </row>
    <row r="363" spans="1:1" x14ac:dyDescent="0.2">
      <c r="A363" s="61" t="s">
        <v>852</v>
      </c>
    </row>
    <row r="364" spans="1:1" x14ac:dyDescent="0.2">
      <c r="A364" s="61" t="s">
        <v>853</v>
      </c>
    </row>
    <row r="365" spans="1:1" x14ac:dyDescent="0.2">
      <c r="A365" s="61" t="s">
        <v>854</v>
      </c>
    </row>
    <row r="366" spans="1:1" x14ac:dyDescent="0.2">
      <c r="A366" s="61" t="s">
        <v>855</v>
      </c>
    </row>
    <row r="367" spans="1:1" x14ac:dyDescent="0.2">
      <c r="A367" s="61" t="s">
        <v>856</v>
      </c>
    </row>
    <row r="368" spans="1:1" x14ac:dyDescent="0.2">
      <c r="A368" s="61" t="s">
        <v>857</v>
      </c>
    </row>
    <row r="369" spans="1:1" x14ac:dyDescent="0.2">
      <c r="A369" s="61" t="s">
        <v>858</v>
      </c>
    </row>
    <row r="370" spans="1:1" x14ac:dyDescent="0.2">
      <c r="A370" s="61" t="s">
        <v>859</v>
      </c>
    </row>
    <row r="371" spans="1:1" x14ac:dyDescent="0.2">
      <c r="A371" s="61" t="s">
        <v>860</v>
      </c>
    </row>
    <row r="372" spans="1:1" x14ac:dyDescent="0.2">
      <c r="A372" s="61" t="s">
        <v>861</v>
      </c>
    </row>
    <row r="373" spans="1:1" x14ac:dyDescent="0.2">
      <c r="A373" s="61" t="s">
        <v>862</v>
      </c>
    </row>
    <row r="374" spans="1:1" x14ac:dyDescent="0.2">
      <c r="A374" s="61" t="s">
        <v>863</v>
      </c>
    </row>
    <row r="375" spans="1:1" x14ac:dyDescent="0.2">
      <c r="A375" s="61" t="s">
        <v>864</v>
      </c>
    </row>
    <row r="376" spans="1:1" x14ac:dyDescent="0.2">
      <c r="A376" s="61" t="s">
        <v>865</v>
      </c>
    </row>
    <row r="377" spans="1:1" x14ac:dyDescent="0.2">
      <c r="A377" s="61" t="s">
        <v>866</v>
      </c>
    </row>
    <row r="378" spans="1:1" x14ac:dyDescent="0.2">
      <c r="A378" s="61" t="s">
        <v>867</v>
      </c>
    </row>
    <row r="379" spans="1:1" x14ac:dyDescent="0.2">
      <c r="A379" s="61" t="s">
        <v>868</v>
      </c>
    </row>
    <row r="380" spans="1:1" x14ac:dyDescent="0.2">
      <c r="A380" s="61" t="s">
        <v>869</v>
      </c>
    </row>
    <row r="381" spans="1:1" x14ac:dyDescent="0.2">
      <c r="A381" s="61" t="s">
        <v>870</v>
      </c>
    </row>
    <row r="382" spans="1:1" x14ac:dyDescent="0.2">
      <c r="A382" s="61" t="s">
        <v>871</v>
      </c>
    </row>
    <row r="383" spans="1:1" x14ac:dyDescent="0.2">
      <c r="A383" s="61" t="s">
        <v>872</v>
      </c>
    </row>
    <row r="384" spans="1:1" x14ac:dyDescent="0.2">
      <c r="A384" s="61" t="s">
        <v>873</v>
      </c>
    </row>
    <row r="385" spans="1:1" x14ac:dyDescent="0.2">
      <c r="A385" s="61" t="s">
        <v>874</v>
      </c>
    </row>
    <row r="386" spans="1:1" x14ac:dyDescent="0.2">
      <c r="A386" s="61" t="s">
        <v>875</v>
      </c>
    </row>
    <row r="387" spans="1:1" x14ac:dyDescent="0.2">
      <c r="A387" s="61" t="s">
        <v>876</v>
      </c>
    </row>
    <row r="388" spans="1:1" x14ac:dyDescent="0.2">
      <c r="A388" s="61" t="s">
        <v>877</v>
      </c>
    </row>
    <row r="389" spans="1:1" x14ac:dyDescent="0.2">
      <c r="A389" s="61" t="s">
        <v>878</v>
      </c>
    </row>
    <row r="390" spans="1:1" x14ac:dyDescent="0.2">
      <c r="A390" s="61" t="s">
        <v>879</v>
      </c>
    </row>
    <row r="391" spans="1:1" x14ac:dyDescent="0.2">
      <c r="A391" s="61" t="s">
        <v>880</v>
      </c>
    </row>
    <row r="392" spans="1:1" x14ac:dyDescent="0.2">
      <c r="A392" s="61" t="s">
        <v>881</v>
      </c>
    </row>
    <row r="393" spans="1:1" x14ac:dyDescent="0.2">
      <c r="A393" s="61" t="s">
        <v>882</v>
      </c>
    </row>
    <row r="394" spans="1:1" x14ac:dyDescent="0.2">
      <c r="A394" s="61" t="s">
        <v>883</v>
      </c>
    </row>
    <row r="395" spans="1:1" x14ac:dyDescent="0.2">
      <c r="A395" s="61" t="s">
        <v>884</v>
      </c>
    </row>
    <row r="396" spans="1:1" x14ac:dyDescent="0.2">
      <c r="A396" s="61" t="s">
        <v>885</v>
      </c>
    </row>
    <row r="397" spans="1:1" x14ac:dyDescent="0.2">
      <c r="A397" s="61" t="s">
        <v>886</v>
      </c>
    </row>
    <row r="398" spans="1:1" x14ac:dyDescent="0.2">
      <c r="A398" s="61" t="s">
        <v>887</v>
      </c>
    </row>
    <row r="399" spans="1:1" x14ac:dyDescent="0.2">
      <c r="A399" s="61" t="s">
        <v>888</v>
      </c>
    </row>
    <row r="400" spans="1:1" x14ac:dyDescent="0.2">
      <c r="A400" s="61" t="s">
        <v>889</v>
      </c>
    </row>
    <row r="401" spans="1:1" x14ac:dyDescent="0.2">
      <c r="A401" s="61" t="s">
        <v>890</v>
      </c>
    </row>
    <row r="402" spans="1:1" x14ac:dyDescent="0.2">
      <c r="A402" s="61" t="s">
        <v>891</v>
      </c>
    </row>
    <row r="403" spans="1:1" x14ac:dyDescent="0.2">
      <c r="A403" s="61" t="s">
        <v>892</v>
      </c>
    </row>
    <row r="404" spans="1:1" x14ac:dyDescent="0.2">
      <c r="A404" s="61" t="s">
        <v>893</v>
      </c>
    </row>
    <row r="405" spans="1:1" x14ac:dyDescent="0.2">
      <c r="A405" s="61" t="s">
        <v>894</v>
      </c>
    </row>
    <row r="406" spans="1:1" x14ac:dyDescent="0.2">
      <c r="A406" s="61" t="s">
        <v>895</v>
      </c>
    </row>
    <row r="407" spans="1:1" x14ac:dyDescent="0.2">
      <c r="A407" s="61" t="s">
        <v>896</v>
      </c>
    </row>
    <row r="408" spans="1:1" x14ac:dyDescent="0.2">
      <c r="A408" s="61" t="s">
        <v>897</v>
      </c>
    </row>
    <row r="409" spans="1:1" x14ac:dyDescent="0.2">
      <c r="A409" s="61" t="s">
        <v>898</v>
      </c>
    </row>
    <row r="410" spans="1:1" x14ac:dyDescent="0.2">
      <c r="A410" s="61" t="s">
        <v>899</v>
      </c>
    </row>
    <row r="411" spans="1:1" x14ac:dyDescent="0.2">
      <c r="A411" s="61" t="s">
        <v>900</v>
      </c>
    </row>
    <row r="412" spans="1:1" x14ac:dyDescent="0.2">
      <c r="A412" s="61" t="s">
        <v>901</v>
      </c>
    </row>
    <row r="413" spans="1:1" x14ac:dyDescent="0.2">
      <c r="A413" s="61" t="s">
        <v>902</v>
      </c>
    </row>
    <row r="414" spans="1:1" x14ac:dyDescent="0.2">
      <c r="A414" s="61" t="s">
        <v>903</v>
      </c>
    </row>
    <row r="415" spans="1:1" x14ac:dyDescent="0.2">
      <c r="A415" s="61" t="s">
        <v>904</v>
      </c>
    </row>
    <row r="416" spans="1:1" x14ac:dyDescent="0.2">
      <c r="A416" s="61" t="s">
        <v>905</v>
      </c>
    </row>
    <row r="417" spans="1:1" x14ac:dyDescent="0.2">
      <c r="A417" s="61" t="s">
        <v>906</v>
      </c>
    </row>
    <row r="418" spans="1:1" x14ac:dyDescent="0.2">
      <c r="A418" s="61" t="s">
        <v>907</v>
      </c>
    </row>
    <row r="419" spans="1:1" x14ac:dyDescent="0.2">
      <c r="A419" s="61" t="s">
        <v>908</v>
      </c>
    </row>
    <row r="420" spans="1:1" x14ac:dyDescent="0.2">
      <c r="A420" s="61" t="s">
        <v>909</v>
      </c>
    </row>
    <row r="421" spans="1:1" x14ac:dyDescent="0.2">
      <c r="A421" s="61" t="s">
        <v>910</v>
      </c>
    </row>
    <row r="422" spans="1:1" x14ac:dyDescent="0.2">
      <c r="A422" s="61" t="s">
        <v>911</v>
      </c>
    </row>
    <row r="423" spans="1:1" x14ac:dyDescent="0.2">
      <c r="A423" s="61" t="s">
        <v>912</v>
      </c>
    </row>
    <row r="424" spans="1:1" x14ac:dyDescent="0.2">
      <c r="A424" s="61" t="s">
        <v>913</v>
      </c>
    </row>
    <row r="425" spans="1:1" x14ac:dyDescent="0.2">
      <c r="A425" s="61" t="s">
        <v>914</v>
      </c>
    </row>
    <row r="426" spans="1:1" x14ac:dyDescent="0.2">
      <c r="A426" s="61" t="s">
        <v>915</v>
      </c>
    </row>
    <row r="427" spans="1:1" x14ac:dyDescent="0.2">
      <c r="A427" s="61" t="s">
        <v>916</v>
      </c>
    </row>
    <row r="428" spans="1:1" x14ac:dyDescent="0.2">
      <c r="A428" s="61" t="s">
        <v>917</v>
      </c>
    </row>
    <row r="429" spans="1:1" x14ac:dyDescent="0.2">
      <c r="A429" s="61" t="s">
        <v>918</v>
      </c>
    </row>
    <row r="430" spans="1:1" x14ac:dyDescent="0.2">
      <c r="A430" s="61" t="s">
        <v>919</v>
      </c>
    </row>
    <row r="431" spans="1:1" x14ac:dyDescent="0.2">
      <c r="A431" s="61" t="s">
        <v>920</v>
      </c>
    </row>
    <row r="432" spans="1:1" x14ac:dyDescent="0.2">
      <c r="A432" s="61" t="s">
        <v>921</v>
      </c>
    </row>
    <row r="433" spans="1:1" x14ac:dyDescent="0.2">
      <c r="A433" s="61" t="s">
        <v>922</v>
      </c>
    </row>
    <row r="434" spans="1:1" x14ac:dyDescent="0.2">
      <c r="A434" s="61" t="s">
        <v>923</v>
      </c>
    </row>
    <row r="435" spans="1:1" x14ac:dyDescent="0.2">
      <c r="A435" s="61" t="s">
        <v>924</v>
      </c>
    </row>
    <row r="436" spans="1:1" x14ac:dyDescent="0.2">
      <c r="A436" s="61" t="s">
        <v>925</v>
      </c>
    </row>
    <row r="437" spans="1:1" x14ac:dyDescent="0.2">
      <c r="A437" s="61" t="s">
        <v>926</v>
      </c>
    </row>
    <row r="438" spans="1:1" x14ac:dyDescent="0.2">
      <c r="A438" s="61" t="s">
        <v>927</v>
      </c>
    </row>
    <row r="439" spans="1:1" x14ac:dyDescent="0.2">
      <c r="A439" s="61" t="s">
        <v>928</v>
      </c>
    </row>
    <row r="440" spans="1:1" x14ac:dyDescent="0.2">
      <c r="A440" s="61" t="s">
        <v>929</v>
      </c>
    </row>
    <row r="441" spans="1:1" x14ac:dyDescent="0.2">
      <c r="A441" s="61" t="s">
        <v>930</v>
      </c>
    </row>
    <row r="442" spans="1:1" x14ac:dyDescent="0.2">
      <c r="A442" s="61" t="s">
        <v>931</v>
      </c>
    </row>
    <row r="443" spans="1:1" x14ac:dyDescent="0.2">
      <c r="A443" s="61" t="s">
        <v>932</v>
      </c>
    </row>
    <row r="444" spans="1:1" x14ac:dyDescent="0.2">
      <c r="A444" s="61" t="s">
        <v>933</v>
      </c>
    </row>
    <row r="445" spans="1:1" x14ac:dyDescent="0.2">
      <c r="A445" s="61" t="s">
        <v>934</v>
      </c>
    </row>
    <row r="446" spans="1:1" x14ac:dyDescent="0.2">
      <c r="A446" s="61" t="s">
        <v>935</v>
      </c>
    </row>
    <row r="447" spans="1:1" x14ac:dyDescent="0.2">
      <c r="A447" s="61" t="s">
        <v>936</v>
      </c>
    </row>
    <row r="448" spans="1:1" x14ac:dyDescent="0.2">
      <c r="A448" s="61" t="s">
        <v>937</v>
      </c>
    </row>
    <row r="449" spans="1:1" x14ac:dyDescent="0.2">
      <c r="A449" s="61" t="s">
        <v>938</v>
      </c>
    </row>
    <row r="450" spans="1:1" x14ac:dyDescent="0.2">
      <c r="A450" s="61" t="s">
        <v>939</v>
      </c>
    </row>
    <row r="451" spans="1:1" x14ac:dyDescent="0.2">
      <c r="A451" s="61" t="s">
        <v>940</v>
      </c>
    </row>
    <row r="452" spans="1:1" x14ac:dyDescent="0.2">
      <c r="A452" s="61" t="s">
        <v>941</v>
      </c>
    </row>
    <row r="453" spans="1:1" x14ac:dyDescent="0.2">
      <c r="A453" s="61" t="s">
        <v>942</v>
      </c>
    </row>
    <row r="454" spans="1:1" x14ac:dyDescent="0.2">
      <c r="A454" s="61" t="s">
        <v>943</v>
      </c>
    </row>
    <row r="455" spans="1:1" x14ac:dyDescent="0.2">
      <c r="A455" s="61" t="s">
        <v>944</v>
      </c>
    </row>
    <row r="456" spans="1:1" x14ac:dyDescent="0.2">
      <c r="A456" s="61" t="s">
        <v>945</v>
      </c>
    </row>
    <row r="457" spans="1:1" x14ac:dyDescent="0.2">
      <c r="A457" s="61" t="s">
        <v>946</v>
      </c>
    </row>
    <row r="458" spans="1:1" x14ac:dyDescent="0.2">
      <c r="A458" s="61" t="s">
        <v>947</v>
      </c>
    </row>
    <row r="459" spans="1:1" x14ac:dyDescent="0.2">
      <c r="A459" s="61" t="s">
        <v>948</v>
      </c>
    </row>
    <row r="460" spans="1:1" x14ac:dyDescent="0.2">
      <c r="A460" s="61" t="s">
        <v>949</v>
      </c>
    </row>
    <row r="461" spans="1:1" x14ac:dyDescent="0.2">
      <c r="A461" s="61" t="s">
        <v>950</v>
      </c>
    </row>
    <row r="462" spans="1:1" x14ac:dyDescent="0.2">
      <c r="A462" s="61" t="s">
        <v>951</v>
      </c>
    </row>
    <row r="463" spans="1:1" x14ac:dyDescent="0.2">
      <c r="A463" s="61" t="s">
        <v>952</v>
      </c>
    </row>
    <row r="464" spans="1:1" x14ac:dyDescent="0.2">
      <c r="A464" s="61" t="s">
        <v>953</v>
      </c>
    </row>
    <row r="465" spans="1:1" x14ac:dyDescent="0.2">
      <c r="A465" s="61" t="s">
        <v>954</v>
      </c>
    </row>
    <row r="466" spans="1:1" x14ac:dyDescent="0.2">
      <c r="A466" s="61" t="s">
        <v>955</v>
      </c>
    </row>
    <row r="467" spans="1:1" x14ac:dyDescent="0.2">
      <c r="A467" s="61" t="s">
        <v>956</v>
      </c>
    </row>
    <row r="468" spans="1:1" x14ac:dyDescent="0.2">
      <c r="A468" s="61" t="s">
        <v>957</v>
      </c>
    </row>
    <row r="469" spans="1:1" x14ac:dyDescent="0.2">
      <c r="A469" s="61" t="s">
        <v>958</v>
      </c>
    </row>
    <row r="470" spans="1:1" x14ac:dyDescent="0.2">
      <c r="A470" s="61" t="s">
        <v>959</v>
      </c>
    </row>
    <row r="471" spans="1:1" x14ac:dyDescent="0.2">
      <c r="A471" s="61" t="s">
        <v>960</v>
      </c>
    </row>
    <row r="472" spans="1:1" x14ac:dyDescent="0.2">
      <c r="A472" s="61" t="s">
        <v>961</v>
      </c>
    </row>
    <row r="473" spans="1:1" x14ac:dyDescent="0.2">
      <c r="A473" s="61" t="s">
        <v>962</v>
      </c>
    </row>
    <row r="474" spans="1:1" x14ac:dyDescent="0.2">
      <c r="A474" s="61" t="s">
        <v>963</v>
      </c>
    </row>
    <row r="475" spans="1:1" x14ac:dyDescent="0.2">
      <c r="A475" s="61" t="s">
        <v>964</v>
      </c>
    </row>
    <row r="476" spans="1:1" x14ac:dyDescent="0.2">
      <c r="A476" s="61" t="s">
        <v>965</v>
      </c>
    </row>
    <row r="477" spans="1:1" x14ac:dyDescent="0.2">
      <c r="A477" s="61" t="s">
        <v>966</v>
      </c>
    </row>
    <row r="478" spans="1:1" x14ac:dyDescent="0.2">
      <c r="A478" s="61" t="s">
        <v>967</v>
      </c>
    </row>
    <row r="479" spans="1:1" x14ac:dyDescent="0.2">
      <c r="A479" s="61" t="s">
        <v>968</v>
      </c>
    </row>
    <row r="480" spans="1:1" x14ac:dyDescent="0.2">
      <c r="A480" s="61" t="s">
        <v>969</v>
      </c>
    </row>
    <row r="481" spans="1:1" x14ac:dyDescent="0.2">
      <c r="A481" s="61" t="s">
        <v>970</v>
      </c>
    </row>
    <row r="482" spans="1:1" x14ac:dyDescent="0.2">
      <c r="A482" s="61" t="s">
        <v>971</v>
      </c>
    </row>
    <row r="483" spans="1:1" x14ac:dyDescent="0.2">
      <c r="A483" s="61" t="s">
        <v>972</v>
      </c>
    </row>
    <row r="484" spans="1:1" x14ac:dyDescent="0.2">
      <c r="A484" s="61" t="s">
        <v>973</v>
      </c>
    </row>
    <row r="485" spans="1:1" x14ac:dyDescent="0.2">
      <c r="A485" s="61" t="s">
        <v>974</v>
      </c>
    </row>
    <row r="486" spans="1:1" x14ac:dyDescent="0.2">
      <c r="A486" s="61" t="s">
        <v>975</v>
      </c>
    </row>
    <row r="487" spans="1:1" x14ac:dyDescent="0.2">
      <c r="A487" s="61" t="s">
        <v>976</v>
      </c>
    </row>
    <row r="488" spans="1:1" x14ac:dyDescent="0.2">
      <c r="A488" s="61" t="s">
        <v>977</v>
      </c>
    </row>
    <row r="489" spans="1:1" x14ac:dyDescent="0.2">
      <c r="A489" s="61" t="s">
        <v>978</v>
      </c>
    </row>
    <row r="490" spans="1:1" x14ac:dyDescent="0.2">
      <c r="A490" s="61" t="s">
        <v>979</v>
      </c>
    </row>
    <row r="491" spans="1:1" x14ac:dyDescent="0.2">
      <c r="A491" s="61" t="s">
        <v>980</v>
      </c>
    </row>
    <row r="492" spans="1:1" x14ac:dyDescent="0.2">
      <c r="A492" s="61" t="s">
        <v>981</v>
      </c>
    </row>
    <row r="493" spans="1:1" x14ac:dyDescent="0.2">
      <c r="A493" s="61" t="s">
        <v>982</v>
      </c>
    </row>
    <row r="494" spans="1:1" x14ac:dyDescent="0.2">
      <c r="A494" s="61" t="s">
        <v>983</v>
      </c>
    </row>
    <row r="495" spans="1:1" x14ac:dyDescent="0.2">
      <c r="A495" s="61" t="s">
        <v>984</v>
      </c>
    </row>
    <row r="496" spans="1:1" x14ac:dyDescent="0.2">
      <c r="A496" s="61" t="s">
        <v>985</v>
      </c>
    </row>
    <row r="497" spans="1:1" x14ac:dyDescent="0.2">
      <c r="A497" s="61" t="s">
        <v>986</v>
      </c>
    </row>
    <row r="498" spans="1:1" x14ac:dyDescent="0.2">
      <c r="A498" s="61" t="s">
        <v>987</v>
      </c>
    </row>
    <row r="499" spans="1:1" x14ac:dyDescent="0.2">
      <c r="A499" s="61" t="s">
        <v>988</v>
      </c>
    </row>
    <row r="500" spans="1:1" x14ac:dyDescent="0.2">
      <c r="A500" s="61" t="s">
        <v>989</v>
      </c>
    </row>
    <row r="501" spans="1:1" x14ac:dyDescent="0.2">
      <c r="A501" s="61" t="s">
        <v>990</v>
      </c>
    </row>
    <row r="502" spans="1:1" x14ac:dyDescent="0.2">
      <c r="A502" s="61" t="s">
        <v>991</v>
      </c>
    </row>
    <row r="503" spans="1:1" x14ac:dyDescent="0.2">
      <c r="A503" s="61" t="s">
        <v>992</v>
      </c>
    </row>
    <row r="504" spans="1:1" x14ac:dyDescent="0.2">
      <c r="A504" s="61" t="s">
        <v>993</v>
      </c>
    </row>
    <row r="505" spans="1:1" x14ac:dyDescent="0.2">
      <c r="A505" s="61" t="s">
        <v>994</v>
      </c>
    </row>
    <row r="506" spans="1:1" x14ac:dyDescent="0.2">
      <c r="A506" s="61" t="s">
        <v>995</v>
      </c>
    </row>
    <row r="507" spans="1:1" x14ac:dyDescent="0.2">
      <c r="A507" s="61" t="s">
        <v>996</v>
      </c>
    </row>
    <row r="508" spans="1:1" x14ac:dyDescent="0.2">
      <c r="A508" s="61" t="s">
        <v>997</v>
      </c>
    </row>
    <row r="509" spans="1:1" x14ac:dyDescent="0.2">
      <c r="A509" s="61" t="s">
        <v>998</v>
      </c>
    </row>
    <row r="510" spans="1:1" x14ac:dyDescent="0.2">
      <c r="A510" s="61" t="s">
        <v>999</v>
      </c>
    </row>
    <row r="511" spans="1:1" x14ac:dyDescent="0.2">
      <c r="A511" s="61" t="s">
        <v>1000</v>
      </c>
    </row>
    <row r="512" spans="1:1" x14ac:dyDescent="0.2">
      <c r="A512" s="61" t="s">
        <v>1001</v>
      </c>
    </row>
    <row r="513" spans="1:1" x14ac:dyDescent="0.2">
      <c r="A513" s="61" t="s">
        <v>1002</v>
      </c>
    </row>
    <row r="514" spans="1:1" x14ac:dyDescent="0.2">
      <c r="A514" s="61" t="s">
        <v>1003</v>
      </c>
    </row>
    <row r="515" spans="1:1" x14ac:dyDescent="0.2">
      <c r="A515" s="61" t="s">
        <v>0</v>
      </c>
    </row>
    <row r="516" spans="1:1" x14ac:dyDescent="0.2">
      <c r="A516" s="61" t="s">
        <v>1</v>
      </c>
    </row>
    <row r="517" spans="1:1" x14ac:dyDescent="0.2">
      <c r="A517" s="61" t="s">
        <v>2</v>
      </c>
    </row>
    <row r="518" spans="1:1" x14ac:dyDescent="0.2">
      <c r="A518" s="61" t="s">
        <v>3</v>
      </c>
    </row>
    <row r="519" spans="1:1" x14ac:dyDescent="0.2">
      <c r="A519" s="61" t="s">
        <v>4</v>
      </c>
    </row>
    <row r="520" spans="1:1" x14ac:dyDescent="0.2">
      <c r="A520" s="61" t="s">
        <v>5</v>
      </c>
    </row>
    <row r="521" spans="1:1" x14ac:dyDescent="0.2">
      <c r="A521" s="61" t="s">
        <v>6</v>
      </c>
    </row>
    <row r="522" spans="1:1" x14ac:dyDescent="0.2">
      <c r="A522" s="61" t="s">
        <v>7</v>
      </c>
    </row>
    <row r="523" spans="1:1" x14ac:dyDescent="0.2">
      <c r="A523" s="61" t="s">
        <v>8</v>
      </c>
    </row>
    <row r="524" spans="1:1" x14ac:dyDescent="0.2">
      <c r="A524" s="61" t="s">
        <v>9</v>
      </c>
    </row>
    <row r="525" spans="1:1" x14ac:dyDescent="0.2">
      <c r="A525" s="61" t="s">
        <v>10</v>
      </c>
    </row>
    <row r="526" spans="1:1" x14ac:dyDescent="0.2">
      <c r="A526" s="61" t="s">
        <v>11</v>
      </c>
    </row>
    <row r="527" spans="1:1" x14ac:dyDescent="0.2">
      <c r="A527" s="61" t="s">
        <v>12</v>
      </c>
    </row>
    <row r="528" spans="1:1" x14ac:dyDescent="0.2">
      <c r="A528" s="61" t="s">
        <v>13</v>
      </c>
    </row>
    <row r="529" spans="1:1" x14ac:dyDescent="0.2">
      <c r="A529" s="61" t="s">
        <v>14</v>
      </c>
    </row>
    <row r="530" spans="1:1" x14ac:dyDescent="0.2">
      <c r="A530" s="61" t="s">
        <v>15</v>
      </c>
    </row>
    <row r="531" spans="1:1" x14ac:dyDescent="0.2">
      <c r="A531" s="61" t="s">
        <v>16</v>
      </c>
    </row>
    <row r="532" spans="1:1" x14ac:dyDescent="0.2">
      <c r="A532" s="61" t="s">
        <v>17</v>
      </c>
    </row>
    <row r="533" spans="1:1" x14ac:dyDescent="0.2">
      <c r="A533" s="61" t="s">
        <v>18</v>
      </c>
    </row>
    <row r="534" spans="1:1" x14ac:dyDescent="0.2">
      <c r="A534" s="61" t="s">
        <v>19</v>
      </c>
    </row>
    <row r="535" spans="1:1" x14ac:dyDescent="0.2">
      <c r="A535" s="61" t="s">
        <v>20</v>
      </c>
    </row>
    <row r="536" spans="1:1" x14ac:dyDescent="0.2">
      <c r="A536" s="61" t="s">
        <v>21</v>
      </c>
    </row>
    <row r="537" spans="1:1" x14ac:dyDescent="0.2">
      <c r="A537" s="61" t="s">
        <v>22</v>
      </c>
    </row>
    <row r="538" spans="1:1" x14ac:dyDescent="0.2">
      <c r="A538" s="61" t="s">
        <v>23</v>
      </c>
    </row>
    <row r="539" spans="1:1" x14ac:dyDescent="0.2">
      <c r="A539" s="61" t="s">
        <v>24</v>
      </c>
    </row>
    <row r="540" spans="1:1" x14ac:dyDescent="0.2">
      <c r="A540" s="61" t="s">
        <v>25</v>
      </c>
    </row>
    <row r="541" spans="1:1" x14ac:dyDescent="0.2">
      <c r="A541" s="61" t="s">
        <v>26</v>
      </c>
    </row>
    <row r="542" spans="1:1" x14ac:dyDescent="0.2">
      <c r="A542" s="61" t="s">
        <v>27</v>
      </c>
    </row>
    <row r="543" spans="1:1" x14ac:dyDescent="0.2">
      <c r="A543" s="61" t="s">
        <v>28</v>
      </c>
    </row>
    <row r="544" spans="1:1" x14ac:dyDescent="0.2">
      <c r="A544" s="61" t="s">
        <v>29</v>
      </c>
    </row>
    <row r="545" spans="1:1" x14ac:dyDescent="0.2">
      <c r="A545" s="61" t="s">
        <v>30</v>
      </c>
    </row>
    <row r="546" spans="1:1" x14ac:dyDescent="0.2">
      <c r="A546" s="61" t="s">
        <v>31</v>
      </c>
    </row>
    <row r="547" spans="1:1" x14ac:dyDescent="0.2">
      <c r="A547" s="61" t="s">
        <v>32</v>
      </c>
    </row>
    <row r="548" spans="1:1" x14ac:dyDescent="0.2">
      <c r="A548" s="61" t="s">
        <v>33</v>
      </c>
    </row>
    <row r="549" spans="1:1" x14ac:dyDescent="0.2">
      <c r="A549" s="61" t="s">
        <v>34</v>
      </c>
    </row>
    <row r="550" spans="1:1" x14ac:dyDescent="0.2">
      <c r="A550" s="61" t="s">
        <v>35</v>
      </c>
    </row>
    <row r="551" spans="1:1" x14ac:dyDescent="0.2">
      <c r="A551" s="61" t="s">
        <v>36</v>
      </c>
    </row>
    <row r="552" spans="1:1" x14ac:dyDescent="0.2">
      <c r="A552" s="61" t="s">
        <v>37</v>
      </c>
    </row>
    <row r="553" spans="1:1" x14ac:dyDescent="0.2">
      <c r="A553" s="61" t="s">
        <v>38</v>
      </c>
    </row>
    <row r="554" spans="1:1" x14ac:dyDescent="0.2">
      <c r="A554" s="61" t="s">
        <v>39</v>
      </c>
    </row>
    <row r="555" spans="1:1" x14ac:dyDescent="0.2">
      <c r="A555" s="61" t="s">
        <v>40</v>
      </c>
    </row>
    <row r="556" spans="1:1" x14ac:dyDescent="0.2">
      <c r="A556" s="61" t="s">
        <v>41</v>
      </c>
    </row>
    <row r="557" spans="1:1" x14ac:dyDescent="0.2">
      <c r="A557" s="61" t="s">
        <v>42</v>
      </c>
    </row>
    <row r="558" spans="1:1" x14ac:dyDescent="0.2">
      <c r="A558" s="61" t="s">
        <v>43</v>
      </c>
    </row>
    <row r="559" spans="1:1" x14ac:dyDescent="0.2">
      <c r="A559" s="61" t="s">
        <v>44</v>
      </c>
    </row>
    <row r="560" spans="1:1" x14ac:dyDescent="0.2">
      <c r="A560" s="61" t="s">
        <v>45</v>
      </c>
    </row>
    <row r="561" spans="1:1" x14ac:dyDescent="0.2">
      <c r="A561" s="61" t="s">
        <v>46</v>
      </c>
    </row>
    <row r="562" spans="1:1" x14ac:dyDescent="0.2">
      <c r="A562" s="61" t="s">
        <v>47</v>
      </c>
    </row>
    <row r="563" spans="1:1" x14ac:dyDescent="0.2">
      <c r="A563" s="61" t="s">
        <v>48</v>
      </c>
    </row>
    <row r="564" spans="1:1" x14ac:dyDescent="0.2">
      <c r="A564" s="61" t="s">
        <v>49</v>
      </c>
    </row>
    <row r="565" spans="1:1" x14ac:dyDescent="0.2">
      <c r="A565" s="61" t="s">
        <v>50</v>
      </c>
    </row>
    <row r="566" spans="1:1" x14ac:dyDescent="0.2">
      <c r="A566" s="61" t="s">
        <v>51</v>
      </c>
    </row>
    <row r="567" spans="1:1" x14ac:dyDescent="0.2">
      <c r="A567" s="61" t="s">
        <v>52</v>
      </c>
    </row>
    <row r="568" spans="1:1" x14ac:dyDescent="0.2">
      <c r="A568" s="61" t="s">
        <v>53</v>
      </c>
    </row>
    <row r="569" spans="1:1" x14ac:dyDescent="0.2">
      <c r="A569" s="61" t="s">
        <v>54</v>
      </c>
    </row>
    <row r="570" spans="1:1" x14ac:dyDescent="0.2">
      <c r="A570" s="61" t="s">
        <v>55</v>
      </c>
    </row>
    <row r="571" spans="1:1" x14ac:dyDescent="0.2">
      <c r="A571" s="61" t="s">
        <v>56</v>
      </c>
    </row>
    <row r="572" spans="1:1" x14ac:dyDescent="0.2">
      <c r="A572" s="61" t="s">
        <v>57</v>
      </c>
    </row>
    <row r="573" spans="1:1" x14ac:dyDescent="0.2">
      <c r="A573" s="61" t="s">
        <v>58</v>
      </c>
    </row>
    <row r="574" spans="1:1" x14ac:dyDescent="0.2">
      <c r="A574" s="61" t="s">
        <v>59</v>
      </c>
    </row>
    <row r="575" spans="1:1" x14ac:dyDescent="0.2">
      <c r="A575" s="61" t="s">
        <v>60</v>
      </c>
    </row>
    <row r="576" spans="1:1" x14ac:dyDescent="0.2">
      <c r="A576" s="61" t="s">
        <v>61</v>
      </c>
    </row>
    <row r="577" spans="1:1" x14ac:dyDescent="0.2">
      <c r="A577" s="61" t="s">
        <v>62</v>
      </c>
    </row>
    <row r="578" spans="1:1" x14ac:dyDescent="0.2">
      <c r="A578" s="61" t="s">
        <v>63</v>
      </c>
    </row>
    <row r="579" spans="1:1" x14ac:dyDescent="0.2">
      <c r="A579" s="61" t="s">
        <v>64</v>
      </c>
    </row>
    <row r="580" spans="1:1" x14ac:dyDescent="0.2">
      <c r="A580" s="61" t="s">
        <v>65</v>
      </c>
    </row>
    <row r="581" spans="1:1" x14ac:dyDescent="0.2">
      <c r="A581" s="61" t="s">
        <v>66</v>
      </c>
    </row>
    <row r="582" spans="1:1" x14ac:dyDescent="0.2">
      <c r="A582" s="61" t="s">
        <v>67</v>
      </c>
    </row>
    <row r="583" spans="1:1" x14ac:dyDescent="0.2">
      <c r="A583" s="61" t="s">
        <v>68</v>
      </c>
    </row>
    <row r="584" spans="1:1" x14ac:dyDescent="0.2">
      <c r="A584" s="61" t="s">
        <v>69</v>
      </c>
    </row>
    <row r="585" spans="1:1" x14ac:dyDescent="0.2">
      <c r="A585" s="61" t="s">
        <v>70</v>
      </c>
    </row>
    <row r="586" spans="1:1" x14ac:dyDescent="0.2">
      <c r="A586" s="61" t="s">
        <v>71</v>
      </c>
    </row>
    <row r="587" spans="1:1" x14ac:dyDescent="0.2">
      <c r="A587" s="61" t="s">
        <v>72</v>
      </c>
    </row>
    <row r="588" spans="1:1" x14ac:dyDescent="0.2">
      <c r="A588" s="61" t="s">
        <v>73</v>
      </c>
    </row>
    <row r="589" spans="1:1" x14ac:dyDescent="0.2">
      <c r="A589" s="61" t="s">
        <v>74</v>
      </c>
    </row>
    <row r="590" spans="1:1" x14ac:dyDescent="0.2">
      <c r="A590" s="61" t="s">
        <v>75</v>
      </c>
    </row>
    <row r="591" spans="1:1" x14ac:dyDescent="0.2">
      <c r="A591" s="61" t="s">
        <v>76</v>
      </c>
    </row>
    <row r="592" spans="1:1" x14ac:dyDescent="0.2">
      <c r="A592" s="61" t="s">
        <v>77</v>
      </c>
    </row>
    <row r="593" spans="1:1" x14ac:dyDescent="0.2">
      <c r="A593" s="61" t="s">
        <v>78</v>
      </c>
    </row>
    <row r="594" spans="1:1" x14ac:dyDescent="0.2">
      <c r="A594" s="61" t="s">
        <v>79</v>
      </c>
    </row>
    <row r="595" spans="1:1" x14ac:dyDescent="0.2">
      <c r="A595" s="61" t="s">
        <v>80</v>
      </c>
    </row>
    <row r="596" spans="1:1" x14ac:dyDescent="0.2">
      <c r="A596" s="61" t="s">
        <v>81</v>
      </c>
    </row>
    <row r="597" spans="1:1" x14ac:dyDescent="0.2">
      <c r="A597" s="61" t="s">
        <v>82</v>
      </c>
    </row>
    <row r="598" spans="1:1" x14ac:dyDescent="0.2">
      <c r="A598" s="61" t="s">
        <v>83</v>
      </c>
    </row>
    <row r="599" spans="1:1" x14ac:dyDescent="0.2">
      <c r="A599" s="61" t="s">
        <v>84</v>
      </c>
    </row>
    <row r="600" spans="1:1" x14ac:dyDescent="0.2">
      <c r="A600" s="61" t="s">
        <v>85</v>
      </c>
    </row>
    <row r="601" spans="1:1" x14ac:dyDescent="0.2">
      <c r="A601" s="61" t="s">
        <v>86</v>
      </c>
    </row>
    <row r="602" spans="1:1" x14ac:dyDescent="0.2">
      <c r="A602" s="61" t="s">
        <v>92</v>
      </c>
    </row>
    <row r="603" spans="1:1" x14ac:dyDescent="0.2">
      <c r="A603" s="61" t="s">
        <v>93</v>
      </c>
    </row>
    <row r="604" spans="1:1" x14ac:dyDescent="0.2">
      <c r="A604" s="61" t="s">
        <v>94</v>
      </c>
    </row>
    <row r="605" spans="1:1" x14ac:dyDescent="0.2">
      <c r="A605" s="61" t="s">
        <v>95</v>
      </c>
    </row>
    <row r="606" spans="1:1" x14ac:dyDescent="0.2">
      <c r="A606" s="61" t="s">
        <v>96</v>
      </c>
    </row>
    <row r="607" spans="1:1" x14ac:dyDescent="0.2">
      <c r="A607" s="61" t="s">
        <v>97</v>
      </c>
    </row>
    <row r="608" spans="1:1" x14ac:dyDescent="0.2">
      <c r="A608" s="61" t="s">
        <v>98</v>
      </c>
    </row>
    <row r="609" spans="1:1" x14ac:dyDescent="0.2">
      <c r="A609" s="61" t="s">
        <v>99</v>
      </c>
    </row>
    <row r="610" spans="1:1" x14ac:dyDescent="0.2">
      <c r="A610" s="61" t="s">
        <v>100</v>
      </c>
    </row>
    <row r="611" spans="1:1" x14ac:dyDescent="0.2">
      <c r="A611" s="61" t="s">
        <v>101</v>
      </c>
    </row>
    <row r="612" spans="1:1" x14ac:dyDescent="0.2">
      <c r="A612" s="61" t="s">
        <v>102</v>
      </c>
    </row>
    <row r="613" spans="1:1" x14ac:dyDescent="0.2">
      <c r="A613" s="61" t="s">
        <v>103</v>
      </c>
    </row>
    <row r="614" spans="1:1" x14ac:dyDescent="0.2">
      <c r="A614" s="61" t="s">
        <v>104</v>
      </c>
    </row>
    <row r="615" spans="1:1" x14ac:dyDescent="0.2">
      <c r="A615" s="61" t="s">
        <v>105</v>
      </c>
    </row>
    <row r="616" spans="1:1" x14ac:dyDescent="0.2">
      <c r="A616" s="61" t="s">
        <v>106</v>
      </c>
    </row>
    <row r="617" spans="1:1" x14ac:dyDescent="0.2">
      <c r="A617" s="61" t="s">
        <v>107</v>
      </c>
    </row>
    <row r="618" spans="1:1" x14ac:dyDescent="0.2">
      <c r="A618" s="61" t="s">
        <v>108</v>
      </c>
    </row>
    <row r="619" spans="1:1" x14ac:dyDescent="0.2">
      <c r="A619" s="61" t="s">
        <v>109</v>
      </c>
    </row>
    <row r="620" spans="1:1" x14ac:dyDescent="0.2">
      <c r="A620" s="61" t="s">
        <v>110</v>
      </c>
    </row>
    <row r="621" spans="1:1" x14ac:dyDescent="0.2">
      <c r="A621" s="61" t="s">
        <v>111</v>
      </c>
    </row>
    <row r="622" spans="1:1" x14ac:dyDescent="0.2">
      <c r="A622" s="61" t="s">
        <v>112</v>
      </c>
    </row>
    <row r="623" spans="1:1" x14ac:dyDescent="0.2">
      <c r="A623" s="61" t="s">
        <v>113</v>
      </c>
    </row>
    <row r="624" spans="1:1" x14ac:dyDescent="0.2">
      <c r="A624" s="61" t="s">
        <v>114</v>
      </c>
    </row>
    <row r="625" spans="1:1" x14ac:dyDescent="0.2">
      <c r="A625" s="61" t="s">
        <v>115</v>
      </c>
    </row>
    <row r="626" spans="1:1" x14ac:dyDescent="0.2">
      <c r="A626" s="61" t="s">
        <v>116</v>
      </c>
    </row>
    <row r="627" spans="1:1" x14ac:dyDescent="0.2">
      <c r="A627" s="61" t="s">
        <v>117</v>
      </c>
    </row>
    <row r="628" spans="1:1" x14ac:dyDescent="0.2">
      <c r="A628" s="61" t="s">
        <v>118</v>
      </c>
    </row>
    <row r="629" spans="1:1" x14ac:dyDescent="0.2">
      <c r="A629" s="61" t="s">
        <v>119</v>
      </c>
    </row>
    <row r="630" spans="1:1" x14ac:dyDescent="0.2">
      <c r="A630" s="61" t="s">
        <v>120</v>
      </c>
    </row>
    <row r="631" spans="1:1" x14ac:dyDescent="0.2">
      <c r="A631" s="61" t="s">
        <v>121</v>
      </c>
    </row>
    <row r="632" spans="1:1" x14ac:dyDescent="0.2">
      <c r="A632" s="61" t="s">
        <v>122</v>
      </c>
    </row>
    <row r="633" spans="1:1" x14ac:dyDescent="0.2">
      <c r="A633" s="61" t="s">
        <v>123</v>
      </c>
    </row>
    <row r="634" spans="1:1" x14ac:dyDescent="0.2">
      <c r="A634" s="61" t="s">
        <v>124</v>
      </c>
    </row>
    <row r="635" spans="1:1" x14ac:dyDescent="0.2">
      <c r="A635" s="61" t="s">
        <v>125</v>
      </c>
    </row>
    <row r="636" spans="1:1" x14ac:dyDescent="0.2">
      <c r="A636" s="61" t="s">
        <v>126</v>
      </c>
    </row>
    <row r="637" spans="1:1" x14ac:dyDescent="0.2">
      <c r="A637" s="61" t="s">
        <v>127</v>
      </c>
    </row>
    <row r="638" spans="1:1" x14ac:dyDescent="0.2">
      <c r="A638" s="61" t="s">
        <v>128</v>
      </c>
    </row>
    <row r="639" spans="1:1" x14ac:dyDescent="0.2">
      <c r="A639" s="61" t="s">
        <v>129</v>
      </c>
    </row>
    <row r="640" spans="1:1" x14ac:dyDescent="0.2">
      <c r="A640" s="61" t="s">
        <v>130</v>
      </c>
    </row>
    <row r="641" spans="1:1" x14ac:dyDescent="0.2">
      <c r="A641" s="61" t="s">
        <v>131</v>
      </c>
    </row>
    <row r="642" spans="1:1" x14ac:dyDescent="0.2">
      <c r="A642" s="61" t="s">
        <v>132</v>
      </c>
    </row>
    <row r="643" spans="1:1" x14ac:dyDescent="0.2">
      <c r="A643" s="61" t="s">
        <v>133</v>
      </c>
    </row>
    <row r="644" spans="1:1" x14ac:dyDescent="0.2">
      <c r="A644" s="61" t="s">
        <v>134</v>
      </c>
    </row>
    <row r="645" spans="1:1" x14ac:dyDescent="0.2">
      <c r="A645" s="61" t="s">
        <v>135</v>
      </c>
    </row>
    <row r="646" spans="1:1" x14ac:dyDescent="0.2">
      <c r="A646" s="61" t="s">
        <v>136</v>
      </c>
    </row>
    <row r="647" spans="1:1" x14ac:dyDescent="0.2">
      <c r="A647" s="61" t="s">
        <v>137</v>
      </c>
    </row>
    <row r="648" spans="1:1" x14ac:dyDescent="0.2">
      <c r="A648" s="61" t="s">
        <v>138</v>
      </c>
    </row>
    <row r="649" spans="1:1" x14ac:dyDescent="0.2">
      <c r="A649" s="61" t="s">
        <v>140</v>
      </c>
    </row>
    <row r="650" spans="1:1" x14ac:dyDescent="0.2">
      <c r="A650" s="61" t="s">
        <v>141</v>
      </c>
    </row>
    <row r="651" spans="1:1" x14ac:dyDescent="0.2">
      <c r="A651" s="61" t="s">
        <v>142</v>
      </c>
    </row>
    <row r="652" spans="1:1" x14ac:dyDescent="0.2">
      <c r="A652" s="61" t="s">
        <v>143</v>
      </c>
    </row>
    <row r="653" spans="1:1" x14ac:dyDescent="0.2">
      <c r="A653" s="61" t="s">
        <v>144</v>
      </c>
    </row>
    <row r="654" spans="1:1" x14ac:dyDescent="0.2">
      <c r="A654" s="61" t="s">
        <v>145</v>
      </c>
    </row>
    <row r="655" spans="1:1" x14ac:dyDescent="0.2">
      <c r="A655" s="61" t="s">
        <v>146</v>
      </c>
    </row>
    <row r="656" spans="1:1" x14ac:dyDescent="0.2">
      <c r="A656" s="61" t="s">
        <v>147</v>
      </c>
    </row>
    <row r="657" spans="1:1" x14ac:dyDescent="0.2">
      <c r="A657" s="61" t="s">
        <v>148</v>
      </c>
    </row>
    <row r="658" spans="1:1" x14ac:dyDescent="0.2">
      <c r="A658" s="61" t="s">
        <v>149</v>
      </c>
    </row>
    <row r="659" spans="1:1" x14ac:dyDescent="0.2">
      <c r="A659" s="61" t="s">
        <v>150</v>
      </c>
    </row>
    <row r="660" spans="1:1" x14ac:dyDescent="0.2">
      <c r="A660" s="61" t="s">
        <v>151</v>
      </c>
    </row>
    <row r="661" spans="1:1" x14ac:dyDescent="0.2">
      <c r="A661" s="61" t="s">
        <v>152</v>
      </c>
    </row>
    <row r="662" spans="1:1" x14ac:dyDescent="0.2">
      <c r="A662" s="61" t="s">
        <v>153</v>
      </c>
    </row>
    <row r="663" spans="1:1" x14ac:dyDescent="0.2">
      <c r="A663" s="61" t="s">
        <v>154</v>
      </c>
    </row>
    <row r="664" spans="1:1" x14ac:dyDescent="0.2">
      <c r="A664" s="61" t="s">
        <v>155</v>
      </c>
    </row>
    <row r="665" spans="1:1" x14ac:dyDescent="0.2">
      <c r="A665" s="61" t="s">
        <v>156</v>
      </c>
    </row>
    <row r="666" spans="1:1" x14ac:dyDescent="0.2">
      <c r="A666" s="61" t="s">
        <v>157</v>
      </c>
    </row>
    <row r="667" spans="1:1" x14ac:dyDescent="0.2">
      <c r="A667" s="61" t="s">
        <v>158</v>
      </c>
    </row>
    <row r="668" spans="1:1" x14ac:dyDescent="0.2">
      <c r="A668" s="61" t="s">
        <v>159</v>
      </c>
    </row>
    <row r="669" spans="1:1" x14ac:dyDescent="0.2">
      <c r="A669" s="61" t="s">
        <v>160</v>
      </c>
    </row>
    <row r="670" spans="1:1" x14ac:dyDescent="0.2">
      <c r="A670" s="61" t="s">
        <v>193</v>
      </c>
    </row>
    <row r="671" spans="1:1" x14ac:dyDescent="0.2">
      <c r="A671" s="61" t="s">
        <v>194</v>
      </c>
    </row>
    <row r="672" spans="1:1" x14ac:dyDescent="0.2">
      <c r="A672" s="61" t="s">
        <v>195</v>
      </c>
    </row>
    <row r="673" spans="1:1" x14ac:dyDescent="0.2">
      <c r="A673" s="61" t="s">
        <v>196</v>
      </c>
    </row>
    <row r="674" spans="1:1" x14ac:dyDescent="0.2">
      <c r="A674" s="61" t="s">
        <v>197</v>
      </c>
    </row>
    <row r="675" spans="1:1" x14ac:dyDescent="0.2">
      <c r="A675" s="61" t="s">
        <v>198</v>
      </c>
    </row>
    <row r="676" spans="1:1" x14ac:dyDescent="0.2">
      <c r="A676" s="61" t="s">
        <v>199</v>
      </c>
    </row>
    <row r="677" spans="1:1" x14ac:dyDescent="0.2">
      <c r="A677" s="61" t="s">
        <v>200</v>
      </c>
    </row>
    <row r="678" spans="1:1" x14ac:dyDescent="0.2">
      <c r="A678" s="61" t="s">
        <v>201</v>
      </c>
    </row>
    <row r="679" spans="1:1" x14ac:dyDescent="0.2">
      <c r="A679" s="61" t="s">
        <v>202</v>
      </c>
    </row>
    <row r="680" spans="1:1" x14ac:dyDescent="0.2">
      <c r="A680" s="61" t="s">
        <v>203</v>
      </c>
    </row>
    <row r="681" spans="1:1" x14ac:dyDescent="0.2">
      <c r="A681" s="61" t="s">
        <v>204</v>
      </c>
    </row>
    <row r="682" spans="1:1" x14ac:dyDescent="0.2">
      <c r="A682" s="61" t="s">
        <v>205</v>
      </c>
    </row>
    <row r="683" spans="1:1" x14ac:dyDescent="0.2">
      <c r="A683" s="61" t="s">
        <v>206</v>
      </c>
    </row>
    <row r="684" spans="1:1" x14ac:dyDescent="0.2">
      <c r="A684" s="61" t="s">
        <v>207</v>
      </c>
    </row>
    <row r="685" spans="1:1" x14ac:dyDescent="0.2">
      <c r="A685" s="61" t="s">
        <v>208</v>
      </c>
    </row>
    <row r="686" spans="1:1" x14ac:dyDescent="0.2">
      <c r="A686" s="61" t="s">
        <v>209</v>
      </c>
    </row>
    <row r="687" spans="1:1" x14ac:dyDescent="0.2">
      <c r="A687" s="61" t="s">
        <v>210</v>
      </c>
    </row>
    <row r="688" spans="1:1" x14ac:dyDescent="0.2">
      <c r="A688" s="61" t="s">
        <v>211</v>
      </c>
    </row>
    <row r="689" spans="1:2" x14ac:dyDescent="0.2">
      <c r="A689" s="61" t="s">
        <v>212</v>
      </c>
    </row>
    <row r="690" spans="1:2" x14ac:dyDescent="0.2">
      <c r="A690" s="61" t="s">
        <v>213</v>
      </c>
    </row>
    <row r="691" spans="1:2" x14ac:dyDescent="0.2">
      <c r="A691" s="61" t="s">
        <v>214</v>
      </c>
    </row>
    <row r="692" spans="1:2" x14ac:dyDescent="0.2">
      <c r="A692" s="61" t="s">
        <v>215</v>
      </c>
    </row>
    <row r="693" spans="1:2" x14ac:dyDescent="0.2">
      <c r="A693" s="61" t="s">
        <v>216</v>
      </c>
    </row>
    <row r="694" spans="1:2" x14ac:dyDescent="0.2">
      <c r="A694" s="61" t="s">
        <v>217</v>
      </c>
    </row>
    <row r="695" spans="1:2" x14ac:dyDescent="0.2">
      <c r="A695" s="61" t="s">
        <v>218</v>
      </c>
    </row>
    <row r="696" spans="1:2" x14ac:dyDescent="0.2">
      <c r="B696" s="60"/>
    </row>
  </sheetData>
  <phoneticPr fontId="16" type="noConversion"/>
  <dataValidations count="1">
    <dataValidation type="list" allowBlank="1" showInputMessage="1" showErrorMessage="1" sqref="C78">
      <formula1>schldist+$C$2:$C$69</formula1>
    </dataValidation>
  </dataValidations>
  <pageMargins left="0.75" right="0.75" top="1" bottom="1" header="0.5" footer="0.5"/>
  <pageSetup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workbookViewId="0">
      <selection activeCell="A5" sqref="A5"/>
    </sheetView>
  </sheetViews>
  <sheetFormatPr defaultRowHeight="11.25" x14ac:dyDescent="0.2"/>
  <cols>
    <col min="1" max="1" width="38.5" customWidth="1"/>
    <col min="3" max="3" width="19.83203125" customWidth="1"/>
    <col min="5" max="5" width="19.5" customWidth="1"/>
  </cols>
  <sheetData>
    <row r="1" spans="1:5" ht="14.25" x14ac:dyDescent="0.2">
      <c r="A1" s="307" t="s">
        <v>1010</v>
      </c>
      <c r="B1" s="307"/>
      <c r="C1" s="307"/>
      <c r="D1" s="307"/>
      <c r="E1" s="307"/>
    </row>
    <row r="2" spans="1:5" ht="14.25" x14ac:dyDescent="0.2">
      <c r="A2" s="246"/>
    </row>
    <row r="3" spans="1:5" ht="14.25" x14ac:dyDescent="0.2">
      <c r="A3" s="246"/>
      <c r="C3" s="247">
        <v>2016</v>
      </c>
      <c r="D3" s="245"/>
      <c r="E3" s="247">
        <v>2017</v>
      </c>
    </row>
    <row r="4" spans="1:5" ht="14.25" x14ac:dyDescent="0.2">
      <c r="A4" s="246"/>
    </row>
    <row r="5" spans="1:5" ht="14.25" x14ac:dyDescent="0.2">
      <c r="A5" s="246"/>
    </row>
    <row r="6" spans="1:5" ht="14.25" x14ac:dyDescent="0.2">
      <c r="A6" s="246"/>
    </row>
    <row r="7" spans="1:5" ht="14.25" x14ac:dyDescent="0.2">
      <c r="A7" s="246"/>
    </row>
    <row r="8" spans="1:5" ht="14.25" x14ac:dyDescent="0.2">
      <c r="A8" s="246"/>
    </row>
    <row r="9" spans="1:5" ht="14.25" x14ac:dyDescent="0.2">
      <c r="A9" s="246"/>
    </row>
    <row r="10" spans="1:5" ht="14.25" x14ac:dyDescent="0.2">
      <c r="A10" s="246"/>
    </row>
    <row r="11" spans="1:5" ht="14.25" x14ac:dyDescent="0.2">
      <c r="A11" s="246"/>
    </row>
    <row r="12" spans="1:5" ht="14.25" x14ac:dyDescent="0.2">
      <c r="A12" s="246"/>
    </row>
    <row r="13" spans="1:5" ht="14.25" x14ac:dyDescent="0.2">
      <c r="A13" s="246"/>
    </row>
    <row r="14" spans="1:5" ht="14.25" x14ac:dyDescent="0.2">
      <c r="A14" s="246"/>
    </row>
    <row r="15" spans="1:5" ht="14.25" x14ac:dyDescent="0.2">
      <c r="A15" s="246"/>
    </row>
    <row r="16" spans="1:5" ht="14.25" x14ac:dyDescent="0.2">
      <c r="A16" s="246"/>
    </row>
    <row r="17" spans="1:1" ht="14.25" x14ac:dyDescent="0.2">
      <c r="A17" s="246"/>
    </row>
    <row r="18" spans="1:1" ht="14.25" x14ac:dyDescent="0.2">
      <c r="A18" s="246"/>
    </row>
    <row r="19" spans="1:1" ht="14.25" x14ac:dyDescent="0.2">
      <c r="A19" s="246"/>
    </row>
    <row r="20" spans="1:1" ht="14.25" x14ac:dyDescent="0.2">
      <c r="A20" s="246"/>
    </row>
    <row r="21" spans="1:1" ht="14.25" x14ac:dyDescent="0.2">
      <c r="A21" s="246"/>
    </row>
    <row r="22" spans="1:1" ht="14.25" x14ac:dyDescent="0.2">
      <c r="A22" s="246"/>
    </row>
    <row r="23" spans="1:1" ht="14.25" x14ac:dyDescent="0.2">
      <c r="A23" s="246"/>
    </row>
    <row r="24" spans="1:1" ht="14.25" x14ac:dyDescent="0.2">
      <c r="A24" s="246"/>
    </row>
    <row r="25" spans="1:1" ht="14.25" x14ac:dyDescent="0.2">
      <c r="A25" s="246"/>
    </row>
    <row r="26" spans="1:1" ht="14.25" x14ac:dyDescent="0.2">
      <c r="A26" s="246"/>
    </row>
    <row r="27" spans="1:1" ht="14.25" x14ac:dyDescent="0.2">
      <c r="A27" s="246"/>
    </row>
    <row r="28" spans="1:1" ht="14.25" x14ac:dyDescent="0.2">
      <c r="A28" s="246"/>
    </row>
    <row r="29" spans="1:1" ht="14.25" x14ac:dyDescent="0.2">
      <c r="A29" s="246"/>
    </row>
    <row r="30" spans="1:1" ht="14.25" x14ac:dyDescent="0.2">
      <c r="A30" s="246"/>
    </row>
    <row r="31" spans="1:1" ht="14.25" x14ac:dyDescent="0.2">
      <c r="A31" s="246"/>
    </row>
    <row r="32" spans="1:1" ht="14.25" x14ac:dyDescent="0.2">
      <c r="A32" s="246"/>
    </row>
    <row r="33" spans="1:1" ht="14.25" x14ac:dyDescent="0.2">
      <c r="A33" s="246"/>
    </row>
    <row r="34" spans="1:1" ht="14.25" x14ac:dyDescent="0.2">
      <c r="A34" s="246"/>
    </row>
    <row r="35" spans="1:1" ht="14.25" x14ac:dyDescent="0.2">
      <c r="A35" s="246"/>
    </row>
    <row r="36" spans="1:1" ht="14.25" x14ac:dyDescent="0.2">
      <c r="A36" s="246"/>
    </row>
    <row r="37" spans="1:1" ht="14.25" x14ac:dyDescent="0.2">
      <c r="A37" s="246"/>
    </row>
    <row r="38" spans="1:1" ht="14.25" x14ac:dyDescent="0.2">
      <c r="A38" s="246"/>
    </row>
    <row r="39" spans="1:1" ht="14.25" x14ac:dyDescent="0.2">
      <c r="A39" s="246"/>
    </row>
    <row r="40" spans="1:1" ht="14.25" x14ac:dyDescent="0.2">
      <c r="A40" s="246"/>
    </row>
    <row r="41" spans="1:1" ht="14.25" x14ac:dyDescent="0.2">
      <c r="A41" s="246"/>
    </row>
    <row r="42" spans="1:1" ht="14.25" x14ac:dyDescent="0.2">
      <c r="A42" s="246"/>
    </row>
    <row r="43" spans="1:1" ht="14.25" x14ac:dyDescent="0.2">
      <c r="A43" s="246"/>
    </row>
    <row r="44" spans="1:1" ht="14.25" x14ac:dyDescent="0.2">
      <c r="A44" s="246"/>
    </row>
    <row r="45" spans="1:1" ht="14.25" x14ac:dyDescent="0.2">
      <c r="A45" s="246"/>
    </row>
    <row r="46" spans="1:1" ht="14.25" x14ac:dyDescent="0.2">
      <c r="A46" s="246"/>
    </row>
    <row r="47" spans="1:1" ht="14.25" x14ac:dyDescent="0.2">
      <c r="A47" s="246"/>
    </row>
    <row r="48" spans="1:1" ht="14.25" x14ac:dyDescent="0.2">
      <c r="A48" s="246"/>
    </row>
    <row r="49" spans="1:1" ht="14.25" x14ac:dyDescent="0.2">
      <c r="A49" s="246"/>
    </row>
    <row r="50" spans="1:1" ht="14.25" x14ac:dyDescent="0.2">
      <c r="A50" s="246"/>
    </row>
    <row r="51" spans="1:1" ht="14.25" x14ac:dyDescent="0.2">
      <c r="A51" s="246"/>
    </row>
    <row r="52" spans="1:1" ht="14.25" x14ac:dyDescent="0.2">
      <c r="A52" s="246"/>
    </row>
    <row r="53" spans="1:1" ht="14.25" x14ac:dyDescent="0.2">
      <c r="A53" s="246"/>
    </row>
    <row r="54" spans="1:1" ht="14.25" x14ac:dyDescent="0.2">
      <c r="A54" s="246"/>
    </row>
    <row r="55" spans="1:1" ht="14.25" x14ac:dyDescent="0.2">
      <c r="A55" s="246"/>
    </row>
    <row r="56" spans="1:1" ht="14.25" x14ac:dyDescent="0.2">
      <c r="A56" s="246"/>
    </row>
    <row r="57" spans="1:1" ht="14.25" x14ac:dyDescent="0.2">
      <c r="A57" s="246"/>
    </row>
    <row r="58" spans="1:1" ht="14.25" x14ac:dyDescent="0.2">
      <c r="A58" s="246"/>
    </row>
    <row r="59" spans="1:1" ht="14.25" x14ac:dyDescent="0.2">
      <c r="A59" s="246"/>
    </row>
    <row r="60" spans="1:1" ht="14.25" x14ac:dyDescent="0.2">
      <c r="A60" s="246"/>
    </row>
    <row r="61" spans="1:1" ht="14.25" x14ac:dyDescent="0.2">
      <c r="A61" s="246"/>
    </row>
    <row r="62" spans="1:1" ht="14.25" x14ac:dyDescent="0.2">
      <c r="A62" s="246"/>
    </row>
    <row r="63" spans="1:1" ht="14.25" x14ac:dyDescent="0.2">
      <c r="A63" s="246"/>
    </row>
    <row r="64" spans="1:1" ht="14.25" x14ac:dyDescent="0.2">
      <c r="A64" s="246"/>
    </row>
    <row r="65" spans="1:1" ht="14.25" x14ac:dyDescent="0.2">
      <c r="A65" s="246"/>
    </row>
    <row r="66" spans="1:1" ht="14.25" x14ac:dyDescent="0.2">
      <c r="A66" s="246"/>
    </row>
    <row r="67" spans="1:1" ht="14.25" x14ac:dyDescent="0.2">
      <c r="A67" s="246"/>
    </row>
    <row r="68" spans="1:1" ht="14.25" x14ac:dyDescent="0.2">
      <c r="A68" s="246"/>
    </row>
    <row r="69" spans="1:1" ht="14.25" x14ac:dyDescent="0.2">
      <c r="A69" s="246"/>
    </row>
    <row r="70" spans="1:1" ht="14.25" x14ac:dyDescent="0.2">
      <c r="A70" s="246"/>
    </row>
    <row r="71" spans="1:1" ht="14.25" x14ac:dyDescent="0.2">
      <c r="A71" s="246"/>
    </row>
    <row r="72" spans="1:1" ht="14.25" x14ac:dyDescent="0.2">
      <c r="A72" s="246"/>
    </row>
    <row r="73" spans="1:1" ht="14.25" x14ac:dyDescent="0.2">
      <c r="A73" s="246"/>
    </row>
    <row r="74" spans="1:1" ht="14.25" x14ac:dyDescent="0.2">
      <c r="A74" s="246"/>
    </row>
    <row r="75" spans="1:1" ht="14.25" x14ac:dyDescent="0.2">
      <c r="A75" s="246"/>
    </row>
    <row r="76" spans="1:1" ht="14.25" x14ac:dyDescent="0.2">
      <c r="A76" s="246"/>
    </row>
    <row r="77" spans="1:1" ht="14.25" x14ac:dyDescent="0.2">
      <c r="A77" s="246"/>
    </row>
    <row r="78" spans="1:1" ht="14.25" x14ac:dyDescent="0.2">
      <c r="A78" s="246"/>
    </row>
    <row r="79" spans="1:1" ht="14.25" x14ac:dyDescent="0.2">
      <c r="A79" s="246"/>
    </row>
    <row r="80" spans="1:1" ht="14.25" x14ac:dyDescent="0.2">
      <c r="A80" s="246"/>
    </row>
    <row r="81" spans="1:1" ht="14.25" x14ac:dyDescent="0.2">
      <c r="A81" s="246"/>
    </row>
    <row r="82" spans="1:1" ht="14.25" x14ac:dyDescent="0.2">
      <c r="A82" s="246"/>
    </row>
    <row r="83" spans="1:1" ht="14.25" x14ac:dyDescent="0.2">
      <c r="A83" s="246"/>
    </row>
    <row r="84" spans="1:1" ht="14.25" x14ac:dyDescent="0.2">
      <c r="A84" s="246"/>
    </row>
    <row r="85" spans="1:1" ht="14.25" x14ac:dyDescent="0.2">
      <c r="A85" s="246"/>
    </row>
    <row r="86" spans="1:1" ht="14.25" x14ac:dyDescent="0.2">
      <c r="A86" s="246"/>
    </row>
    <row r="87" spans="1:1" ht="14.25" x14ac:dyDescent="0.2">
      <c r="A87" s="246"/>
    </row>
    <row r="88" spans="1:1" ht="14.25" x14ac:dyDescent="0.2">
      <c r="A88" s="246"/>
    </row>
    <row r="89" spans="1:1" ht="14.25" x14ac:dyDescent="0.2">
      <c r="A89" s="246"/>
    </row>
    <row r="90" spans="1:1" ht="14.25" x14ac:dyDescent="0.2">
      <c r="A90" s="246"/>
    </row>
    <row r="91" spans="1:1" ht="14.25" x14ac:dyDescent="0.2">
      <c r="A91" s="246"/>
    </row>
    <row r="92" spans="1:1" ht="14.25" x14ac:dyDescent="0.2">
      <c r="A92" s="246"/>
    </row>
    <row r="93" spans="1:1" ht="14.25" x14ac:dyDescent="0.2">
      <c r="A93" s="246"/>
    </row>
    <row r="94" spans="1:1" ht="14.25" x14ac:dyDescent="0.2">
      <c r="A94" s="246"/>
    </row>
    <row r="95" spans="1:1" ht="14.25" x14ac:dyDescent="0.2">
      <c r="A95" s="246"/>
    </row>
    <row r="96" spans="1:1" ht="14.25" x14ac:dyDescent="0.2">
      <c r="A96" s="246"/>
    </row>
    <row r="97" spans="1:1" ht="14.25" x14ac:dyDescent="0.2">
      <c r="A97" s="246"/>
    </row>
    <row r="98" spans="1:1" ht="14.25" x14ac:dyDescent="0.2">
      <c r="A98" s="246"/>
    </row>
    <row r="99" spans="1:1" ht="14.25" x14ac:dyDescent="0.2">
      <c r="A99" s="246"/>
    </row>
    <row r="100" spans="1:1" ht="14.25" x14ac:dyDescent="0.2">
      <c r="A100" s="246"/>
    </row>
    <row r="101" spans="1:1" ht="14.25" x14ac:dyDescent="0.2">
      <c r="A101" s="246"/>
    </row>
    <row r="102" spans="1:1" ht="14.25" x14ac:dyDescent="0.2">
      <c r="A102" s="246"/>
    </row>
    <row r="103" spans="1:1" ht="14.25" x14ac:dyDescent="0.2">
      <c r="A103" s="246"/>
    </row>
    <row r="104" spans="1:1" ht="14.25" x14ac:dyDescent="0.2">
      <c r="A104" s="246"/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77CE5A-84DF-4207-803F-F13B96ED44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5C5CCB-D6A0-483C-833A-EE99120F984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CD3BAB-D188-496A-859D-18CAC3519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DR420S</vt:lpstr>
      <vt:lpstr>DR-420 DEBT </vt:lpstr>
      <vt:lpstr>DR-422 </vt:lpstr>
      <vt:lpstr>schoollist</vt:lpstr>
      <vt:lpstr>dropdownlist  </vt:lpstr>
      <vt:lpstr>Sheet3</vt:lpstr>
      <vt:lpstr>'dropdownlist  '!prinauthority</vt:lpstr>
      <vt:lpstr>'dropdownlist  '!Principal_Authority</vt:lpstr>
      <vt:lpstr>'DR-420 DEBT '!Print_Area</vt:lpstr>
      <vt:lpstr>DR420S!Print_Area</vt:lpstr>
      <vt:lpstr>'DR-422 '!Print_Area</vt:lpstr>
      <vt:lpstr>Print_Area</vt:lpstr>
      <vt:lpstr>'dropdownlist  '!schldist</vt:lpstr>
      <vt:lpstr>schldist</vt:lpstr>
      <vt:lpstr>schooldist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DR420S excel spreadsheets</dc:title>
  <dc:creator>Chito Landrito</dc:creator>
  <dc:description>Worksheets for school districts</dc:description>
  <cp:lastModifiedBy>Susie Woodward</cp:lastModifiedBy>
  <cp:lastPrinted>2018-11-08T17:54:21Z</cp:lastPrinted>
  <dcterms:created xsi:type="dcterms:W3CDTF">2006-02-16T21:35:31Z</dcterms:created>
  <dcterms:modified xsi:type="dcterms:W3CDTF">2018-11-12T17:39:51Z</dcterms:modified>
</cp:coreProperties>
</file>