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AppropRes" sheetId="1" r:id="rId1"/>
  </sheets>
  <externalReferences>
    <externalReference r:id="rId2"/>
  </externalReferences>
  <definedNames>
    <definedName name="ERRORRPT">#REF!</definedName>
    <definedName name="MINRESERVE">#REF!</definedName>
    <definedName name="PAGE01">#REF!</definedName>
    <definedName name="PAGE02">#REF!</definedName>
    <definedName name="PAGE03">#REF!</definedName>
    <definedName name="PAGE04">#REF!</definedName>
    <definedName name="PAGE05">#REF!</definedName>
    <definedName name="PAGE06">#REF!</definedName>
    <definedName name="PAGE07">#REF!</definedName>
    <definedName name="PAGE08">#REF!</definedName>
    <definedName name="PAGE09">#REF!</definedName>
    <definedName name="PAGE10">#REF!</definedName>
    <definedName name="PAGE11">#REF!</definedName>
    <definedName name="PAGE12">#REF!</definedName>
    <definedName name="PAGE13">#REF!</definedName>
    <definedName name="PAGE14">#REF!</definedName>
    <definedName name="PAGE15">#REF!</definedName>
    <definedName name="PAGE16">#REF!</definedName>
    <definedName name="page17">#REF!</definedName>
    <definedName name="PAGE18">#REF!</definedName>
    <definedName name="PAGE19">#REF!</definedName>
    <definedName name="PAGE20">#REF!</definedName>
    <definedName name="PAGE21">#REF!</definedName>
    <definedName name="PAGE22">#REF!</definedName>
    <definedName name="PAGE23">#REF!</definedName>
    <definedName name="_xlnm.Print_Area" localSheetId="0">AppropRes!$A$1:$J$37</definedName>
    <definedName name="printjob1">#REF!,#REF!,#REF!,#REF!,#REF!,#REF!,#REF!,#REF!,#REF!,#REF!,#REF!</definedName>
    <definedName name="printjob2">#REF!,#REF!,#REF!,#REF!,#REF!,#REF!,#REF!,#REF!,#REF!,#REF!,#REF!</definedName>
    <definedName name="printjob3">#REF!,#REF!</definedName>
    <definedName name="printsumm">#REF!,#REF!,#REF!,#REF!,#REF!</definedName>
    <definedName name="printtabor">#REF!,#REF!,#REF!</definedName>
    <definedName name="SPENDLIM">#REF!</definedName>
    <definedName name="SUMM01">#REF!</definedName>
    <definedName name="SUMM02">#REF!</definedName>
    <definedName name="SUMM03">#REF!</definedName>
    <definedName name="SUMM04">#REF!</definedName>
    <definedName name="SUMM0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G17" i="1"/>
  <c r="I17" i="1"/>
  <c r="G18" i="1"/>
  <c r="I18" i="1" s="1"/>
  <c r="I20" i="1"/>
  <c r="I21" i="1"/>
  <c r="G22" i="1"/>
  <c r="I22" i="1" s="1"/>
  <c r="G23" i="1"/>
  <c r="I23" i="1"/>
  <c r="I24" i="1"/>
  <c r="I25" i="1"/>
  <c r="I26" i="1"/>
  <c r="G27" i="1"/>
  <c r="I27" i="1"/>
  <c r="I28" i="1"/>
  <c r="G29" i="1"/>
  <c r="I29" i="1"/>
  <c r="G30" i="1"/>
  <c r="I30" i="1" s="1"/>
  <c r="I31" i="1"/>
  <c r="I32" i="1"/>
  <c r="I33" i="1"/>
  <c r="G34" i="1"/>
  <c r="I34" i="1"/>
  <c r="I36" i="1" l="1"/>
  <c r="G36" i="1"/>
</calcChain>
</file>

<file path=xl/sharedStrings.xml><?xml version="1.0" encoding="utf-8"?>
<sst xmlns="http://schemas.openxmlformats.org/spreadsheetml/2006/main" count="41" uniqueCount="41">
  <si>
    <t>TOTAL APPROPRIATION</t>
  </si>
  <si>
    <t>18. Component Units</t>
  </si>
  <si>
    <t>17. Trust and Other Agency Funds (Fund 23)</t>
  </si>
  <si>
    <t>16. Pupil Activity Agency Fund</t>
  </si>
  <si>
    <t>Trust/Agency Funds:</t>
  </si>
  <si>
    <t>15. Other Internal Service Funds</t>
  </si>
  <si>
    <t>14. Risk-Related Activity Fund</t>
  </si>
  <si>
    <t>Internal Service Funds:</t>
  </si>
  <si>
    <t>13. Other Enterprise Funds</t>
  </si>
  <si>
    <t>12. DO NOT USE</t>
  </si>
  <si>
    <t>Enterprise Funds:</t>
  </si>
  <si>
    <t>11. Capital Reserve Capital Projects Fund</t>
  </si>
  <si>
    <t>10. Special Building and Technology Fund</t>
  </si>
  <si>
    <t>9. Building Fund</t>
  </si>
  <si>
    <t>Capital Projects Funds:</t>
  </si>
  <si>
    <t>8. Bond Redemption Fund</t>
  </si>
  <si>
    <t>7. Other Special Revenue Funds (Fund 26-Scholarship)</t>
  </si>
  <si>
    <t>6. Transportation Fund</t>
  </si>
  <si>
    <t>5. Insurance Reserve Special Revenue Fund</t>
  </si>
  <si>
    <t>(Date of the adoption of the final budget)</t>
  </si>
  <si>
    <t>4. Pupil Activity Special Revenue Fund</t>
  </si>
  <si>
    <t>3. Food Service Fund</t>
  </si>
  <si>
    <t>2. Capital Reserve Special Revenue Fund</t>
  </si>
  <si>
    <t>Special Revenue Funds:</t>
  </si>
  <si>
    <t>1a.</t>
  </si>
  <si>
    <t>1a. Pre-School Fund</t>
  </si>
  <si>
    <t>Christine Herrick, President of the Board, in accordance with 22-44-110(4).</t>
  </si>
  <si>
    <t>1.  General Fund</t>
  </si>
  <si>
    <t>RESERVES</t>
  </si>
  <si>
    <t>AMOUNT</t>
  </si>
  <si>
    <t>FUND</t>
  </si>
  <si>
    <t>applicable, portions of beginning fund balances will be part of the appropriation.</t>
  </si>
  <si>
    <t>July 1, 2020 and ending June 30, 2021.  Be it further resolved that, where</t>
  </si>
  <si>
    <t>as specified in the "Adopted Budget" for the ensuing fiscal year beginning</t>
  </si>
  <si>
    <t>shown in the following schedule be appropriated to each fund</t>
  </si>
  <si>
    <t>District J-4, in the counties of Yuma and Kit Carson, that the amounts</t>
  </si>
  <si>
    <t>Be it resolved by the Board of Education of the Liberty School</t>
  </si>
  <si>
    <t>* Rounded to Nearest Dollar *</t>
  </si>
  <si>
    <t>APPROPRIATION RESOLUTION</t>
  </si>
  <si>
    <t>District Code</t>
  </si>
  <si>
    <t>Liberty J-4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</si>
</sst>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8"/>
      <name val="Helv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4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37" fontId="0" fillId="0" borderId="0"/>
  </cellStyleXfs>
  <cellXfs count="30">
    <xf numFmtId="37" fontId="0" fillId="0" borderId="0" xfId="0"/>
    <xf numFmtId="164" fontId="0" fillId="0" borderId="0" xfId="0" applyNumberFormat="1" applyAlignment="1">
      <alignment horizontal="left"/>
    </xf>
    <xf numFmtId="37" fontId="0" fillId="0" borderId="0" xfId="0" applyBorder="1"/>
    <xf numFmtId="37" fontId="1" fillId="0" borderId="0" xfId="0" applyFont="1"/>
    <xf numFmtId="1" fontId="1" fillId="0" borderId="0" xfId="0" applyNumberFormat="1" applyFont="1"/>
    <xf numFmtId="37" fontId="1" fillId="0" borderId="1" xfId="0" applyNumberFormat="1" applyFont="1" applyBorder="1" applyProtection="1"/>
    <xf numFmtId="37" fontId="1" fillId="0" borderId="0" xfId="0" applyNumberFormat="1" applyFont="1" applyProtection="1"/>
    <xf numFmtId="37" fontId="1" fillId="0" borderId="0" xfId="0" applyFont="1" applyProtection="1"/>
    <xf numFmtId="37" fontId="1" fillId="0" borderId="0" xfId="0" applyFont="1" applyAlignment="1" applyProtection="1">
      <alignment horizontal="left"/>
    </xf>
    <xf numFmtId="37" fontId="2" fillId="0" borderId="2" xfId="0" applyNumberFormat="1" applyFont="1" applyBorder="1" applyProtection="1">
      <protection locked="0"/>
    </xf>
    <xf numFmtId="37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Alignment="1">
      <alignment horizontal="left"/>
    </xf>
    <xf numFmtId="37" fontId="2" fillId="0" borderId="0" xfId="0" applyFont="1"/>
    <xf numFmtId="37" fontId="1" fillId="0" borderId="0" xfId="0" applyFont="1" applyBorder="1"/>
    <xf numFmtId="37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2" fillId="0" borderId="0" xfId="0" applyNumberFormat="1" applyFont="1" applyProtection="1"/>
    <xf numFmtId="37" fontId="1" fillId="0" borderId="0" xfId="0" quotePrefix="1" applyFont="1" applyAlignment="1" applyProtection="1">
      <alignment horizontal="left"/>
    </xf>
    <xf numFmtId="37" fontId="1" fillId="0" borderId="3" xfId="0" applyFont="1" applyBorder="1" applyAlignment="1" applyProtection="1">
      <alignment horizontal="left"/>
    </xf>
    <xf numFmtId="164" fontId="1" fillId="0" borderId="0" xfId="0" quotePrefix="1" applyNumberFormat="1" applyFont="1" applyAlignment="1">
      <alignment horizontal="left"/>
    </xf>
    <xf numFmtId="37" fontId="2" fillId="0" borderId="2" xfId="0" applyNumberFormat="1" applyFont="1" applyBorder="1" applyProtection="1"/>
    <xf numFmtId="37" fontId="1" fillId="0" borderId="0" xfId="0" applyFont="1" applyAlignment="1">
      <alignment horizontal="right"/>
    </xf>
    <xf numFmtId="37" fontId="1" fillId="0" borderId="0" xfId="0" applyFont="1" applyAlignment="1" applyProtection="1">
      <alignment horizontal="right"/>
    </xf>
    <xf numFmtId="37" fontId="4" fillId="0" borderId="0" xfId="0" applyFont="1" applyAlignment="1" applyProtection="1">
      <alignment horizontal="right"/>
    </xf>
    <xf numFmtId="37" fontId="4" fillId="0" borderId="0" xfId="0" applyFont="1" applyAlignment="1" applyProtection="1">
      <alignment horizontal="left"/>
    </xf>
    <xf numFmtId="37" fontId="4" fillId="0" borderId="0" xfId="0" applyFont="1"/>
    <xf numFmtId="37" fontId="1" fillId="0" borderId="0" xfId="0" applyFont="1" applyAlignment="1" applyProtection="1">
      <alignment horizontal="left"/>
      <protection locked="0"/>
    </xf>
    <xf numFmtId="37" fontId="5" fillId="0" borderId="0" xfId="0" applyFont="1" applyAlignment="1" applyProtection="1">
      <alignment horizontal="right"/>
    </xf>
    <xf numFmtId="37" fontId="5" fillId="0" borderId="0" xfId="0" applyFont="1" applyAlignment="1" applyProtection="1">
      <alignment horizontal="left"/>
    </xf>
    <xf numFmtId="1" fontId="1" fillId="0" borderId="0" xfId="0" quotePrefix="1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llerd\Desktop\resolutition%2020-21%20december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Goals and Objectives"/>
      <sheetName val="2014 Projections"/>
      <sheetName val="Overall"/>
      <sheetName val="GenFundREV-S"/>
      <sheetName val="GenFundExp"/>
      <sheetName val="GenFundExp2"/>
      <sheetName val="Salaries 17-Source"/>
      <sheetName val="FoodServ"/>
      <sheetName val="Oct 16 Accountability Report"/>
      <sheetName val="PupActiv"/>
      <sheetName val="My 43 CapRsv"/>
      <sheetName val="PupilActAgency"/>
      <sheetName val="Salary Schedules Compare"/>
      <sheetName val="Health Ins-Departure Wksht"/>
      <sheetName val="PK-Not Using"/>
      <sheetName val="Preschool Not Official"/>
      <sheetName val="Cap Rsv Projs"/>
      <sheetName val="CDE-18 Error Report"/>
      <sheetName val="BondRedm"/>
      <sheetName val="BudSum-All Funds"/>
      <sheetName val="BudSum-Consold"/>
      <sheetName val="BudSum-Opr Fund Rev-All Funds"/>
      <sheetName val="BudSumOpr Fund Exp-All Funds"/>
      <sheetName val="BudSum-Const,Bond,Trust Rev"/>
      <sheetName val="BudSum Const,Bond,Trust Exp"/>
      <sheetName val="InsResv"/>
      <sheetName val="SpecBuild"/>
      <sheetName val="Transp"/>
      <sheetName val="OthSpecRev"/>
      <sheetName val="BuildFund"/>
      <sheetName val="GovGrants"/>
      <sheetName val="OtherEnterprise"/>
      <sheetName val="RiskRelated"/>
      <sheetName val="OtherInternal"/>
      <sheetName val="Trust&amp;Agency"/>
      <sheetName val="GASB 34 Perm. Fund"/>
      <sheetName val="District Debt"/>
      <sheetName val="Arbitrage"/>
      <sheetName val="Tabor Spending Limitations"/>
      <sheetName val="Tabor Property Tax Limitation"/>
      <sheetName val="Administrato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43">
          <cell r="G43">
            <v>0</v>
          </cell>
        </row>
      </sheetData>
      <sheetData sheetId="27">
        <row r="39">
          <cell r="G39">
            <v>0</v>
          </cell>
        </row>
      </sheetData>
      <sheetData sheetId="28">
        <row r="46">
          <cell r="G46">
            <v>0</v>
          </cell>
        </row>
      </sheetData>
      <sheetData sheetId="29"/>
      <sheetData sheetId="30">
        <row r="43">
          <cell r="G43">
            <v>0</v>
          </cell>
        </row>
      </sheetData>
      <sheetData sheetId="31"/>
      <sheetData sheetId="32">
        <row r="42">
          <cell r="G42">
            <v>0</v>
          </cell>
        </row>
      </sheetData>
      <sheetData sheetId="33">
        <row r="41">
          <cell r="G41">
            <v>0</v>
          </cell>
        </row>
      </sheetData>
      <sheetData sheetId="34">
        <row r="44">
          <cell r="G44">
            <v>0</v>
          </cell>
        </row>
      </sheetData>
      <sheetData sheetId="35"/>
      <sheetData sheetId="36"/>
      <sheetData sheetId="37"/>
      <sheetData sheetId="38">
        <row r="29">
          <cell r="H29">
            <v>0</v>
          </cell>
        </row>
      </sheetData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zoomScaleNormal="100" workbookViewId="0">
      <selection sqref="A1:J39"/>
    </sheetView>
  </sheetViews>
  <sheetFormatPr defaultRowHeight="10.199999999999999" x14ac:dyDescent="0.2"/>
  <cols>
    <col min="1" max="1" width="5.7109375" customWidth="1"/>
    <col min="2" max="2" width="67" customWidth="1"/>
    <col min="3" max="3" width="4.85546875" customWidth="1"/>
    <col min="4" max="4" width="11.7109375" customWidth="1"/>
    <col min="5" max="5" width="41.7109375" customWidth="1"/>
    <col min="7" max="7" width="22.85546875" customWidth="1"/>
    <col min="8" max="8" width="2.85546875" customWidth="1"/>
    <col min="9" max="9" width="22.85546875" customWidth="1"/>
  </cols>
  <sheetData>
    <row r="1" spans="1:9" x14ac:dyDescent="0.2">
      <c r="A1" s="3" t="s">
        <v>40</v>
      </c>
      <c r="B1" s="3"/>
      <c r="C1" s="3"/>
      <c r="D1" s="3" t="s">
        <v>39</v>
      </c>
      <c r="E1" s="29">
        <v>3230</v>
      </c>
      <c r="F1" s="3"/>
      <c r="G1" s="21"/>
      <c r="H1" s="3"/>
      <c r="I1" s="3"/>
    </row>
    <row r="2" spans="1:9" x14ac:dyDescent="0.2">
      <c r="A2" s="28" t="s">
        <v>38</v>
      </c>
      <c r="B2" s="3"/>
      <c r="C2" s="3"/>
      <c r="D2" s="3"/>
      <c r="E2" s="3"/>
      <c r="F2" s="27" t="s">
        <v>37</v>
      </c>
      <c r="G2" s="3"/>
      <c r="H2" s="3"/>
      <c r="I2" s="3"/>
    </row>
    <row r="3" spans="1:9" x14ac:dyDescent="0.2">
      <c r="A3" s="3"/>
      <c r="B3" s="3"/>
      <c r="C3" s="3"/>
      <c r="D3" s="3"/>
      <c r="E3" s="3"/>
      <c r="F3" s="3"/>
      <c r="G3" s="3"/>
      <c r="H3" s="3"/>
      <c r="I3" s="3"/>
    </row>
    <row r="4" spans="1:9" x14ac:dyDescent="0.2">
      <c r="A4" s="22"/>
      <c r="B4" s="8" t="s">
        <v>36</v>
      </c>
      <c r="C4" s="8"/>
      <c r="D4" s="8"/>
      <c r="E4" s="3"/>
      <c r="F4" s="3"/>
      <c r="G4" s="3"/>
      <c r="H4" s="3"/>
      <c r="I4" s="3"/>
    </row>
    <row r="5" spans="1:9" x14ac:dyDescent="0.2">
      <c r="A5" s="3"/>
      <c r="B5" s="26" t="s">
        <v>35</v>
      </c>
      <c r="C5" s="8"/>
      <c r="D5" s="26"/>
      <c r="E5" s="3"/>
      <c r="F5" s="3"/>
      <c r="G5" s="3"/>
      <c r="H5" s="3"/>
      <c r="I5" s="3"/>
    </row>
    <row r="6" spans="1:9" x14ac:dyDescent="0.2">
      <c r="A6" s="3"/>
      <c r="B6" s="8" t="s">
        <v>34</v>
      </c>
      <c r="C6" s="8"/>
      <c r="D6" s="8"/>
      <c r="E6" s="3"/>
      <c r="F6" s="3"/>
      <c r="G6" s="3"/>
      <c r="H6" s="3"/>
      <c r="I6" s="3"/>
    </row>
    <row r="7" spans="1:9" x14ac:dyDescent="0.2">
      <c r="A7" s="3"/>
      <c r="B7" s="8" t="s">
        <v>33</v>
      </c>
      <c r="C7" s="8"/>
      <c r="D7" s="8"/>
      <c r="E7" s="3"/>
      <c r="F7" s="3"/>
      <c r="G7" s="3"/>
      <c r="H7" s="3"/>
      <c r="I7" s="3"/>
    </row>
    <row r="8" spans="1:9" x14ac:dyDescent="0.2">
      <c r="A8" s="3"/>
      <c r="B8" s="8" t="s">
        <v>32</v>
      </c>
      <c r="C8" s="8"/>
      <c r="D8" s="8"/>
      <c r="E8" s="3"/>
      <c r="F8" s="3"/>
      <c r="G8" s="3"/>
      <c r="H8" s="3"/>
      <c r="I8" s="25"/>
    </row>
    <row r="9" spans="1:9" x14ac:dyDescent="0.2">
      <c r="A9" s="3"/>
      <c r="B9" s="8" t="s">
        <v>31</v>
      </c>
      <c r="C9" s="3"/>
      <c r="D9" s="8" t="s">
        <v>30</v>
      </c>
      <c r="E9" s="3"/>
      <c r="F9" s="3"/>
      <c r="G9" s="24" t="s">
        <v>29</v>
      </c>
      <c r="H9" s="3"/>
      <c r="I9" s="23" t="s">
        <v>28</v>
      </c>
    </row>
    <row r="10" spans="1:9" x14ac:dyDescent="0.2">
      <c r="A10" s="22"/>
      <c r="B10" s="8"/>
      <c r="C10" s="8"/>
      <c r="D10" s="3"/>
      <c r="E10" s="3"/>
      <c r="F10" s="3"/>
      <c r="G10" s="3"/>
      <c r="H10" s="3"/>
      <c r="I10" s="3"/>
    </row>
    <row r="11" spans="1:9" x14ac:dyDescent="0.2">
      <c r="A11" s="3"/>
      <c r="B11" s="8"/>
      <c r="C11" s="8"/>
      <c r="D11" s="17" t="s">
        <v>27</v>
      </c>
      <c r="E11" s="3"/>
      <c r="F11" s="7">
        <v>1</v>
      </c>
      <c r="G11" s="9">
        <v>3350030.07</v>
      </c>
      <c r="H11" s="6"/>
      <c r="I11" s="9">
        <v>3350030.07</v>
      </c>
    </row>
    <row r="12" spans="1:9" x14ac:dyDescent="0.2">
      <c r="A12" s="3"/>
      <c r="B12" s="18" t="s">
        <v>26</v>
      </c>
      <c r="C12" s="3"/>
      <c r="D12" s="8"/>
      <c r="E12" s="3" t="s">
        <v>25</v>
      </c>
      <c r="F12" s="21" t="s">
        <v>24</v>
      </c>
      <c r="G12" s="20">
        <v>70000</v>
      </c>
      <c r="H12" s="6"/>
      <c r="I12" s="9">
        <f>G12</f>
        <v>70000</v>
      </c>
    </row>
    <row r="13" spans="1:9" x14ac:dyDescent="0.2">
      <c r="A13" s="3"/>
      <c r="B13" s="3"/>
      <c r="C13" s="3"/>
      <c r="D13" s="8" t="s">
        <v>23</v>
      </c>
      <c r="E13" s="3"/>
      <c r="F13" s="3"/>
      <c r="G13" s="16"/>
      <c r="H13" s="6"/>
      <c r="I13" s="9">
        <f>G13</f>
        <v>0</v>
      </c>
    </row>
    <row r="14" spans="1:9" x14ac:dyDescent="0.2">
      <c r="A14" s="3"/>
      <c r="B14" s="3"/>
      <c r="C14" s="8"/>
      <c r="D14" s="3"/>
      <c r="E14" s="8" t="s">
        <v>22</v>
      </c>
      <c r="F14" s="7">
        <v>2</v>
      </c>
      <c r="G14" s="9">
        <v>0</v>
      </c>
      <c r="H14" s="6"/>
      <c r="I14" s="9">
        <f>G14</f>
        <v>0</v>
      </c>
    </row>
    <row r="15" spans="1:9" x14ac:dyDescent="0.2">
      <c r="A15" s="3"/>
      <c r="B15" s="3"/>
      <c r="C15" s="8"/>
      <c r="D15" s="3"/>
      <c r="E15" s="8" t="s">
        <v>21</v>
      </c>
      <c r="F15" s="7">
        <v>12</v>
      </c>
      <c r="G15" s="15">
        <v>75100</v>
      </c>
      <c r="H15" s="14"/>
      <c r="I15" s="9">
        <f>G15</f>
        <v>75100</v>
      </c>
    </row>
    <row r="16" spans="1:9" x14ac:dyDescent="0.2">
      <c r="A16" s="3"/>
      <c r="B16" s="19">
        <v>44173</v>
      </c>
      <c r="C16" s="8"/>
      <c r="D16" s="3"/>
      <c r="E16" s="8" t="s">
        <v>20</v>
      </c>
      <c r="F16" s="7">
        <v>4</v>
      </c>
      <c r="G16" s="9">
        <v>0</v>
      </c>
      <c r="H16" s="6"/>
      <c r="I16" s="9">
        <f>G16</f>
        <v>0</v>
      </c>
    </row>
    <row r="17" spans="1:9" x14ac:dyDescent="0.2">
      <c r="A17" s="3"/>
      <c r="B17" s="18" t="s">
        <v>19</v>
      </c>
      <c r="C17" s="8"/>
      <c r="D17" s="3"/>
      <c r="E17" s="8" t="s">
        <v>18</v>
      </c>
      <c r="F17" s="7">
        <v>5</v>
      </c>
      <c r="G17" s="9">
        <f>[1]InsResv!G43</f>
        <v>0</v>
      </c>
      <c r="H17" s="6"/>
      <c r="I17" s="9">
        <f>G17</f>
        <v>0</v>
      </c>
    </row>
    <row r="18" spans="1:9" x14ac:dyDescent="0.2">
      <c r="A18" s="3"/>
      <c r="B18" s="3"/>
      <c r="C18" s="3"/>
      <c r="D18" s="3"/>
      <c r="E18" s="8" t="s">
        <v>17</v>
      </c>
      <c r="F18" s="7">
        <v>6</v>
      </c>
      <c r="G18" s="9">
        <f>[1]Transp!G46</f>
        <v>0</v>
      </c>
      <c r="H18" s="6"/>
      <c r="I18" s="9">
        <f>G18</f>
        <v>0</v>
      </c>
    </row>
    <row r="19" spans="1:9" x14ac:dyDescent="0.2">
      <c r="A19" s="3"/>
      <c r="B19" s="3"/>
      <c r="C19" s="3"/>
      <c r="D19" s="3"/>
      <c r="E19" s="8" t="s">
        <v>16</v>
      </c>
      <c r="F19" s="7">
        <v>7</v>
      </c>
      <c r="G19" s="9">
        <v>17500</v>
      </c>
      <c r="H19" s="6"/>
      <c r="I19" s="9">
        <v>17500</v>
      </c>
    </row>
    <row r="20" spans="1:9" x14ac:dyDescent="0.2">
      <c r="A20" s="3"/>
      <c r="B20" s="10"/>
      <c r="C20" s="3"/>
      <c r="D20" s="8" t="s">
        <v>15</v>
      </c>
      <c r="E20" s="3"/>
      <c r="F20" s="7">
        <v>8</v>
      </c>
      <c r="G20" s="9">
        <v>0</v>
      </c>
      <c r="H20" s="6"/>
      <c r="I20" s="9">
        <f>G20</f>
        <v>0</v>
      </c>
    </row>
    <row r="21" spans="1:9" x14ac:dyDescent="0.2">
      <c r="A21" s="3"/>
      <c r="B21" s="3"/>
      <c r="C21" s="3"/>
      <c r="D21" s="8" t="s">
        <v>14</v>
      </c>
      <c r="E21" s="3"/>
      <c r="F21" s="3"/>
      <c r="G21" s="12"/>
      <c r="H21" s="3"/>
      <c r="I21" s="9">
        <f>G21</f>
        <v>0</v>
      </c>
    </row>
    <row r="22" spans="1:9" x14ac:dyDescent="0.2">
      <c r="A22" s="3"/>
      <c r="B22" s="10"/>
      <c r="C22" s="3"/>
      <c r="D22" s="3"/>
      <c r="E22" s="8" t="s">
        <v>13</v>
      </c>
      <c r="F22" s="7">
        <v>9</v>
      </c>
      <c r="G22" s="9">
        <f>[1]BuildFund!G43</f>
        <v>0</v>
      </c>
      <c r="H22" s="6"/>
      <c r="I22" s="9">
        <f>G22</f>
        <v>0</v>
      </c>
    </row>
    <row r="23" spans="1:9" ht="12" customHeight="1" x14ac:dyDescent="0.2">
      <c r="A23" s="3"/>
      <c r="B23" s="13"/>
      <c r="C23" s="13"/>
      <c r="D23" s="3"/>
      <c r="E23" s="17" t="s">
        <v>12</v>
      </c>
      <c r="F23" s="7">
        <v>10</v>
      </c>
      <c r="G23" s="9">
        <f>[1]SpecBuild!G39</f>
        <v>0</v>
      </c>
      <c r="H23" s="6"/>
      <c r="I23" s="9">
        <f>G23</f>
        <v>0</v>
      </c>
    </row>
    <row r="24" spans="1:9" x14ac:dyDescent="0.2">
      <c r="A24" s="3"/>
      <c r="B24" s="11"/>
      <c r="C24" s="8"/>
      <c r="D24" s="3"/>
      <c r="E24" s="8" t="s">
        <v>11</v>
      </c>
      <c r="F24" s="7">
        <v>11</v>
      </c>
      <c r="G24" s="9">
        <v>73870</v>
      </c>
      <c r="H24" s="6"/>
      <c r="I24" s="9">
        <f>G24</f>
        <v>73870</v>
      </c>
    </row>
    <row r="25" spans="1:9" x14ac:dyDescent="0.2">
      <c r="A25" s="3"/>
      <c r="B25" s="10"/>
      <c r="C25" s="3"/>
      <c r="D25" s="8" t="s">
        <v>10</v>
      </c>
      <c r="E25" s="3"/>
      <c r="F25" s="3"/>
      <c r="G25" s="16"/>
      <c r="H25" s="6"/>
      <c r="I25" s="9">
        <f>G25</f>
        <v>0</v>
      </c>
    </row>
    <row r="26" spans="1:9" x14ac:dyDescent="0.2">
      <c r="A26" s="3"/>
      <c r="B26" s="3"/>
      <c r="C26" s="3"/>
      <c r="D26" s="3"/>
      <c r="E26" s="8" t="s">
        <v>9</v>
      </c>
      <c r="F26" s="7">
        <v>12</v>
      </c>
      <c r="G26" s="15"/>
      <c r="H26" s="14"/>
      <c r="I26" s="9">
        <f>G26</f>
        <v>0</v>
      </c>
    </row>
    <row r="27" spans="1:9" x14ac:dyDescent="0.2">
      <c r="A27" s="3"/>
      <c r="B27" s="3"/>
      <c r="C27" s="3"/>
      <c r="D27" s="3"/>
      <c r="E27" s="8" t="s">
        <v>8</v>
      </c>
      <c r="F27" s="7">
        <v>13</v>
      </c>
      <c r="G27" s="15">
        <f>[1]OtherEnterprise!G42</f>
        <v>0</v>
      </c>
      <c r="H27" s="14"/>
      <c r="I27" s="9">
        <f>G27</f>
        <v>0</v>
      </c>
    </row>
    <row r="28" spans="1:9" x14ac:dyDescent="0.2">
      <c r="A28" s="3"/>
      <c r="B28" s="3"/>
      <c r="C28" s="13"/>
      <c r="D28" s="8" t="s">
        <v>7</v>
      </c>
      <c r="E28" s="3"/>
      <c r="F28" s="3"/>
      <c r="G28" s="12"/>
      <c r="H28" s="3"/>
      <c r="I28" s="9">
        <f>G28</f>
        <v>0</v>
      </c>
    </row>
    <row r="29" spans="1:9" x14ac:dyDescent="0.2">
      <c r="A29" s="3"/>
      <c r="B29" s="3"/>
      <c r="C29" s="8"/>
      <c r="D29" s="3"/>
      <c r="E29" s="8" t="s">
        <v>6</v>
      </c>
      <c r="F29" s="7">
        <v>14</v>
      </c>
      <c r="G29" s="9">
        <f>[1]RiskRelated!G41</f>
        <v>0</v>
      </c>
      <c r="H29" s="6"/>
      <c r="I29" s="9">
        <f>G29</f>
        <v>0</v>
      </c>
    </row>
    <row r="30" spans="1:9" x14ac:dyDescent="0.2">
      <c r="A30" s="3"/>
      <c r="B30" s="10"/>
      <c r="C30" s="3"/>
      <c r="D30" s="3"/>
      <c r="E30" s="8" t="s">
        <v>5</v>
      </c>
      <c r="F30" s="7">
        <v>15</v>
      </c>
      <c r="G30" s="9">
        <f>[1]OtherInternal!G44</f>
        <v>0</v>
      </c>
      <c r="H30" s="6"/>
      <c r="I30" s="9">
        <f>G30</f>
        <v>0</v>
      </c>
    </row>
    <row r="31" spans="1:9" x14ac:dyDescent="0.2">
      <c r="A31" s="3"/>
      <c r="B31" s="13"/>
      <c r="C31" s="3"/>
      <c r="D31" s="8" t="s">
        <v>4</v>
      </c>
      <c r="E31" s="3"/>
      <c r="F31" s="3"/>
      <c r="G31" s="12"/>
      <c r="H31" s="3"/>
      <c r="I31" s="9">
        <f>G31</f>
        <v>0</v>
      </c>
    </row>
    <row r="32" spans="1:9" x14ac:dyDescent="0.2">
      <c r="A32" s="3"/>
      <c r="B32" s="11"/>
      <c r="C32" s="3"/>
      <c r="D32" s="3"/>
      <c r="E32" s="8" t="s">
        <v>3</v>
      </c>
      <c r="F32" s="7">
        <v>16</v>
      </c>
      <c r="G32" s="9">
        <v>150000</v>
      </c>
      <c r="H32" s="6"/>
      <c r="I32" s="9">
        <f>G32</f>
        <v>150000</v>
      </c>
    </row>
    <row r="33" spans="1:9" x14ac:dyDescent="0.2">
      <c r="A33" s="3"/>
      <c r="B33" s="10"/>
      <c r="C33" s="3"/>
      <c r="D33" s="3"/>
      <c r="E33" s="8" t="s">
        <v>2</v>
      </c>
      <c r="F33" s="7">
        <v>17</v>
      </c>
      <c r="G33" s="9">
        <v>75000</v>
      </c>
      <c r="H33" s="6"/>
      <c r="I33" s="9">
        <f>G33</f>
        <v>75000</v>
      </c>
    </row>
    <row r="34" spans="1:9" x14ac:dyDescent="0.2">
      <c r="A34" s="3"/>
      <c r="B34" s="3"/>
      <c r="C34" s="3"/>
      <c r="D34" s="8" t="s">
        <v>1</v>
      </c>
      <c r="E34" s="3"/>
      <c r="F34" s="7">
        <v>18</v>
      </c>
      <c r="G34" s="9">
        <f>+[1]Arbitrage!H29</f>
        <v>0</v>
      </c>
      <c r="H34" s="3"/>
      <c r="I34" s="9">
        <f>G34</f>
        <v>0</v>
      </c>
    </row>
    <row r="35" spans="1:9" ht="10.8" thickBot="1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ht="10.8" thickBot="1" x14ac:dyDescent="0.25">
      <c r="A36" s="3"/>
      <c r="B36" s="3"/>
      <c r="C36" s="3"/>
      <c r="D36" s="8" t="s">
        <v>0</v>
      </c>
      <c r="E36" s="3"/>
      <c r="F36" s="7">
        <v>19</v>
      </c>
      <c r="G36" s="5">
        <f>SUM(G11:G34)</f>
        <v>3811500.07</v>
      </c>
      <c r="H36" s="6"/>
      <c r="I36" s="5">
        <f>SUM(I11:I34)</f>
        <v>3811500.07</v>
      </c>
    </row>
    <row r="37" spans="1:9" x14ac:dyDescent="0.2">
      <c r="A37" s="3"/>
      <c r="B37" s="3"/>
      <c r="C37" s="3"/>
      <c r="D37" s="3"/>
      <c r="E37" s="3"/>
      <c r="F37" s="3"/>
      <c r="G37" s="3"/>
      <c r="H37" s="3"/>
      <c r="I37" s="3"/>
    </row>
    <row r="38" spans="1:9" x14ac:dyDescent="0.2">
      <c r="A38" s="3"/>
      <c r="B38" s="3"/>
      <c r="C38" s="3"/>
      <c r="D38" s="3"/>
      <c r="E38" s="3"/>
      <c r="F38" s="3"/>
      <c r="G38" s="3"/>
      <c r="H38" s="3"/>
      <c r="I38" s="3"/>
    </row>
    <row r="39" spans="1:9" x14ac:dyDescent="0.2">
      <c r="A39" s="3"/>
      <c r="B39" s="3"/>
      <c r="C39" s="3"/>
      <c r="D39" s="3"/>
      <c r="E39" s="3"/>
      <c r="F39" s="3"/>
      <c r="G39" s="3"/>
      <c r="H39" s="3"/>
      <c r="I39" s="3"/>
    </row>
    <row r="40" spans="1:9" x14ac:dyDescent="0.2">
      <c r="A40" s="3"/>
      <c r="B40" s="3"/>
      <c r="C40" s="3"/>
      <c r="D40" s="3"/>
      <c r="E40" s="4"/>
      <c r="F40" s="3"/>
      <c r="G40" s="3"/>
      <c r="H40" s="3"/>
      <c r="I40" s="3"/>
    </row>
    <row r="41" spans="1:9" x14ac:dyDescent="0.2">
      <c r="A41" s="3"/>
      <c r="B41" s="3"/>
      <c r="C41" s="3"/>
      <c r="D41" s="3"/>
      <c r="E41" s="3"/>
      <c r="F41" s="3"/>
      <c r="G41" s="3"/>
      <c r="H41" s="3"/>
      <c r="I41" s="3"/>
    </row>
    <row r="62" spans="2:2" x14ac:dyDescent="0.2">
      <c r="B62" s="2"/>
    </row>
    <row r="63" spans="2:2" x14ac:dyDescent="0.2">
      <c r="B63" s="2"/>
    </row>
    <row r="66" spans="2:2" x14ac:dyDescent="0.2">
      <c r="B66" s="1"/>
    </row>
  </sheetData>
  <pageMargins left="0.75" right="0.75" top="1" bottom="1" header="0.5" footer="0.5"/>
  <pageSetup paperSize="5" firstPageNumber="51" orientation="landscape" r:id="rId1"/>
  <headerFooter alignWithMargins="0">
    <oddFooter>&amp;L&amp;"Arial,Regular"Jun 17-Version 2&amp;C&amp;"Arial,Regular"&amp;D&amp;R&amp;"Arial,Regular"CDE Appropriations Resolution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AppropRes</vt:lpstr>
      <vt:lpstr>AppropRes!Print_Area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Miller</dc:creator>
  <cp:lastModifiedBy>Deb Miller</cp:lastModifiedBy>
  <dcterms:created xsi:type="dcterms:W3CDTF">2021-02-03T20:53:03Z</dcterms:created>
  <dcterms:modified xsi:type="dcterms:W3CDTF">2021-02-03T20:53:36Z</dcterms:modified>
</cp:coreProperties>
</file>